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65" yWindow="65521" windowWidth="10095" windowHeight="12285" activeTab="0"/>
  </bookViews>
  <sheets>
    <sheet name="1.div" sheetId="1" r:id="rId1"/>
    <sheet name="2.div" sheetId="2" r:id="rId2"/>
    <sheet name="3.div" sheetId="3" r:id="rId3"/>
    <sheet name="4.div" sheetId="4" r:id="rId4"/>
    <sheet name="1-snitt" sheetId="5" r:id="rId5"/>
    <sheet name="2-snitt" sheetId="6" r:id="rId6"/>
    <sheet name="3-snitt" sheetId="7" r:id="rId7"/>
    <sheet name="4-snitt" sheetId="8" r:id="rId8"/>
  </sheets>
  <definedNames>
    <definedName name="_xlnm.Print_Area" localSheetId="0">'1.div'!$A$1:$Z$143</definedName>
    <definedName name="_xlnm.Print_Area" localSheetId="4">'1-snitt'!$A$1:$G$76</definedName>
    <definedName name="_xlnm.Print_Area" localSheetId="1">'2.div'!$A$1:$Z$162</definedName>
    <definedName name="_xlnm.Print_Area" localSheetId="5">'2-snitt'!$A$1:$G$76</definedName>
    <definedName name="_xlnm.Print_Area" localSheetId="2">'3.div'!$A$1:$Z$154</definedName>
    <definedName name="_xlnm.Print_Area" localSheetId="6">'3-snitt'!$A$1:$G$76</definedName>
    <definedName name="_xlnm.Print_Area" localSheetId="3">'4.div'!$A$1:$Z$189</definedName>
    <definedName name="_xlnm.Print_Area" localSheetId="7">'4-snitt'!$A$1:$G$76</definedName>
  </definedNames>
  <calcPr fullCalcOnLoad="1"/>
</workbook>
</file>

<file path=xl/sharedStrings.xml><?xml version="1.0" encoding="utf-8"?>
<sst xmlns="http://schemas.openxmlformats.org/spreadsheetml/2006/main" count="2937" uniqueCount="726">
  <si>
    <t xml:space="preserve"> </t>
  </si>
  <si>
    <t>Pinner</t>
  </si>
  <si>
    <t>Snitt</t>
  </si>
  <si>
    <t>-</t>
  </si>
  <si>
    <t>1. Divisjon Bedrift Bodø</t>
  </si>
  <si>
    <t>Høyeste serie</t>
  </si>
  <si>
    <t>Høyeste 3-serie</t>
  </si>
  <si>
    <t>Høyeste omgang</t>
  </si>
  <si>
    <t>Høyeste kampresultat</t>
  </si>
  <si>
    <t>2. Divisjon Bedrift Bodø</t>
  </si>
  <si>
    <t>3. Divisjon Bedrift Bodø</t>
  </si>
  <si>
    <t>Nr.</t>
  </si>
  <si>
    <t>Navn</t>
  </si>
  <si>
    <t>Lag</t>
  </si>
  <si>
    <t>Serier</t>
  </si>
  <si>
    <t>For å få gyldig snitt (premiering) ved sesongslutt, må det spilles min. 20 serier</t>
  </si>
  <si>
    <t>Vegbom</t>
  </si>
  <si>
    <t>Team Tegl</t>
  </si>
  <si>
    <t>Ørnkloa</t>
  </si>
  <si>
    <t>Kokkelaget</t>
  </si>
  <si>
    <t>Allstars</t>
  </si>
  <si>
    <t>Asyl-jentan</t>
  </si>
  <si>
    <t>Tåkeheimen</t>
  </si>
  <si>
    <t>Bodø 1</t>
  </si>
  <si>
    <t>Bodin</t>
  </si>
  <si>
    <t>Idrettens Hus</t>
  </si>
  <si>
    <t>Split Personality</t>
  </si>
  <si>
    <t>Jernbanen</t>
  </si>
  <si>
    <t>Skatten</t>
  </si>
  <si>
    <t>Team Homer</t>
  </si>
  <si>
    <t>Schenker</t>
  </si>
  <si>
    <t>Widerøe 2</t>
  </si>
  <si>
    <t>Lærkula</t>
  </si>
  <si>
    <t>Tåke 2</t>
  </si>
  <si>
    <t>Strike Posten</t>
  </si>
  <si>
    <t>Hyper Boys</t>
  </si>
  <si>
    <t>Skanska</t>
  </si>
  <si>
    <t>Tilsynet</t>
  </si>
  <si>
    <t>Kjells Angels</t>
  </si>
  <si>
    <t>Sky Diamonds</t>
  </si>
  <si>
    <t>Uke 38</t>
  </si>
  <si>
    <t>0 - 4</t>
  </si>
  <si>
    <t>1 - 3</t>
  </si>
  <si>
    <t>Taperkameratene 9</t>
  </si>
  <si>
    <t>Hvis noen lag har lik poengsum, er det innbyrdes oppgjør som avgjør hvem som er best</t>
  </si>
  <si>
    <t>BDO Fjerde Etasje</t>
  </si>
  <si>
    <t>Bodø VGS</t>
  </si>
  <si>
    <t>Suit Up</t>
  </si>
  <si>
    <t>Bama</t>
  </si>
  <si>
    <t>Unbowlievable</t>
  </si>
  <si>
    <t>3 - 1</t>
  </si>
  <si>
    <t>4 - 0</t>
  </si>
  <si>
    <t>Tone Sæterhaug</t>
  </si>
  <si>
    <t>Kjell Nikolaisen</t>
  </si>
  <si>
    <t>Kristian Jensen</t>
  </si>
  <si>
    <t>Pin Pals</t>
  </si>
  <si>
    <t>1. Divisjon  Bodø 2013/2014</t>
  </si>
  <si>
    <t>2. Divisjon  Bodø 2013/2014</t>
  </si>
  <si>
    <t>3. Divisjon  Bodø 2013/2014</t>
  </si>
  <si>
    <t>4. Divisjon  Bodø 2013/2014</t>
  </si>
  <si>
    <t>Nabolaget</t>
  </si>
  <si>
    <t>The XXX Team</t>
  </si>
  <si>
    <t>Stumblin Strikers</t>
  </si>
  <si>
    <t>Psykesplitten</t>
  </si>
  <si>
    <t>Gubban</t>
  </si>
  <si>
    <t>Restskatten</t>
  </si>
  <si>
    <t>Nordic 10 Pin</t>
  </si>
  <si>
    <t>BK Vannfast</t>
  </si>
  <si>
    <t>Aspåsen Curlingkl.</t>
  </si>
  <si>
    <t>1210 - 1365</t>
  </si>
  <si>
    <t>1295 - 1294</t>
  </si>
  <si>
    <t>1192 - 1116</t>
  </si>
  <si>
    <t>1220 - 1357</t>
  </si>
  <si>
    <t>1241 - 1257</t>
  </si>
  <si>
    <t>1183 - 749</t>
  </si>
  <si>
    <t>931 - 911</t>
  </si>
  <si>
    <t>1013 - 1121</t>
  </si>
  <si>
    <t>898 - 1172</t>
  </si>
  <si>
    <t>855 - 981</t>
  </si>
  <si>
    <t>Aspåsen Curlingklubb</t>
  </si>
  <si>
    <t>Helene Brattsti</t>
  </si>
  <si>
    <t>0 - 1169</t>
  </si>
  <si>
    <t>Jarl-Arne Lyngmo</t>
  </si>
  <si>
    <t>4 Divisjon Bedrift Bodø</t>
  </si>
  <si>
    <t>Christopher Knebel</t>
  </si>
  <si>
    <t>Rune Nielsen</t>
  </si>
  <si>
    <t>Lars Elsbakk</t>
  </si>
  <si>
    <t>Torben Simonsen</t>
  </si>
  <si>
    <t>Jens Willy Barosen</t>
  </si>
  <si>
    <t>Monica Busch</t>
  </si>
  <si>
    <t>Linn Selnes</t>
  </si>
  <si>
    <t>Heidi Lorentzen</t>
  </si>
  <si>
    <t>Morten Leiknes</t>
  </si>
  <si>
    <t>Tommy Engen</t>
  </si>
  <si>
    <t>Lars Jørgen Gunnestad</t>
  </si>
  <si>
    <t>Linda Mellem</t>
  </si>
  <si>
    <t>Thorbjørn Antonsen</t>
  </si>
  <si>
    <t>Fredrik Zahl Karlsen</t>
  </si>
  <si>
    <t>Helle Larssen</t>
  </si>
  <si>
    <t>Sanne Blom</t>
  </si>
  <si>
    <t>Hanne Marit Viken</t>
  </si>
  <si>
    <t>Randi Kvalvik</t>
  </si>
  <si>
    <t>Oskar Pedersen</t>
  </si>
  <si>
    <t>Karstein Rydningen</t>
  </si>
  <si>
    <t>Arne Lundeng</t>
  </si>
  <si>
    <t>Tore Mørkved</t>
  </si>
  <si>
    <t>Dag Eirik Hansen</t>
  </si>
  <si>
    <t>Lise Bergholt</t>
  </si>
  <si>
    <t>Remi Langmo</t>
  </si>
  <si>
    <t>Dag Erik Jørgensen</t>
  </si>
  <si>
    <t>Marianne Bringsli</t>
  </si>
  <si>
    <t>Tove Jeremiassen</t>
  </si>
  <si>
    <t>Ole Mølstre</t>
  </si>
  <si>
    <t>Lisbeth S. Yssenmoen</t>
  </si>
  <si>
    <t>Tom Pettersen</t>
  </si>
  <si>
    <t>Len Ovaa</t>
  </si>
  <si>
    <t>Mali Malmedal</t>
  </si>
  <si>
    <t>Tove-Mette Rabbmo</t>
  </si>
  <si>
    <t>D</t>
  </si>
  <si>
    <t>Jim Kjær</t>
  </si>
  <si>
    <t>Pål Ødegård</t>
  </si>
  <si>
    <t>Lasse Åkerman</t>
  </si>
  <si>
    <t>Lill Johansen</t>
  </si>
  <si>
    <t>Bernt Johansen</t>
  </si>
  <si>
    <t>Hanne Rendal</t>
  </si>
  <si>
    <t>Frode Rognmo</t>
  </si>
  <si>
    <t>Arnt-Ove Magnussen</t>
  </si>
  <si>
    <t>Jan Rune Gabrielsen</t>
  </si>
  <si>
    <t>Aid Williams</t>
  </si>
  <si>
    <t>Øystein Ruud</t>
  </si>
  <si>
    <t>Erik Bakke</t>
  </si>
  <si>
    <t>Tina Lund</t>
  </si>
  <si>
    <t>Bård Folstad</t>
  </si>
  <si>
    <t>Roar Eidissen</t>
  </si>
  <si>
    <t>Victoria Jensen</t>
  </si>
  <si>
    <t>Sigmund Olsen</t>
  </si>
  <si>
    <t>Arnt Holm</t>
  </si>
  <si>
    <t>Annfinn Johansen</t>
  </si>
  <si>
    <t>Svein Erik Kristiansen</t>
  </si>
  <si>
    <t>Stig Kristiansen</t>
  </si>
  <si>
    <t>Marit Skjevling</t>
  </si>
  <si>
    <t>Gunn K. Johansen</t>
  </si>
  <si>
    <t>Wenche Opsahl-Holdal</t>
  </si>
  <si>
    <t>Karl Kristian Karlsen</t>
  </si>
  <si>
    <t>Karl-Ole Grønning</t>
  </si>
  <si>
    <t>Uke 39</t>
  </si>
  <si>
    <t>940 - 1605</t>
  </si>
  <si>
    <t>1487 - 1117</t>
  </si>
  <si>
    <t>1550 - 1523</t>
  </si>
  <si>
    <t>1502 - 1482</t>
  </si>
  <si>
    <t>2 - 2</t>
  </si>
  <si>
    <t>John Øyvind Hafeld</t>
  </si>
  <si>
    <t>Tore Nicolaisen</t>
  </si>
  <si>
    <t>1241 - 1466</t>
  </si>
  <si>
    <t>Jørn Sørås</t>
  </si>
  <si>
    <t>1185 - 1164</t>
  </si>
  <si>
    <t>1276 - 1307</t>
  </si>
  <si>
    <t>1332 - 1308</t>
  </si>
  <si>
    <t>1109 - 994</t>
  </si>
  <si>
    <t>1131 - 1030</t>
  </si>
  <si>
    <t>1060 - 1184</t>
  </si>
  <si>
    <t>808 - 1022</t>
  </si>
  <si>
    <t>964 - 969</t>
  </si>
  <si>
    <t>Arvid Mørkved</t>
  </si>
  <si>
    <t>Ronny Johnsen</t>
  </si>
  <si>
    <t>Bjørn Revang</t>
  </si>
  <si>
    <t>Per-Chr. Størkersen</t>
  </si>
  <si>
    <t>Gustav Eriksen</t>
  </si>
  <si>
    <t>Laila Ingvaldsen</t>
  </si>
  <si>
    <t>Anne Helene Fodnes</t>
  </si>
  <si>
    <t>Stine Mari Sørensen</t>
  </si>
  <si>
    <t>Anne Nymo</t>
  </si>
  <si>
    <t>Jim Tøhaugen</t>
  </si>
  <si>
    <t>Guro W. Qvale</t>
  </si>
  <si>
    <t>Paul Mellem</t>
  </si>
  <si>
    <t>Evelyn Westvig</t>
  </si>
  <si>
    <t>Lars Holm</t>
  </si>
  <si>
    <t>Kari Jensen</t>
  </si>
  <si>
    <t>Tore Flattum</t>
  </si>
  <si>
    <t>Harald Kolberg</t>
  </si>
  <si>
    <t>Tarje Brunaas</t>
  </si>
  <si>
    <t>Roger Nilsen</t>
  </si>
  <si>
    <t>Jørgen Bolme</t>
  </si>
  <si>
    <t>Robin</t>
  </si>
  <si>
    <t>Trygve</t>
  </si>
  <si>
    <t>Steven Eide</t>
  </si>
  <si>
    <t>Stian Kristiansen</t>
  </si>
  <si>
    <t>Wiggo Nystuen</t>
  </si>
  <si>
    <t>Tor Arne Ramsvik</t>
  </si>
  <si>
    <t>Morten Ditlevsen</t>
  </si>
  <si>
    <t>Harald Sivertsen</t>
  </si>
  <si>
    <t>Heidi Nordgård</t>
  </si>
  <si>
    <t>Stein Roger Holdal</t>
  </si>
  <si>
    <t>Frank Storvik</t>
  </si>
  <si>
    <t>Mathias Reinertsen</t>
  </si>
  <si>
    <t>Jorid Barmark</t>
  </si>
  <si>
    <t>Hallgeir Olsen</t>
  </si>
  <si>
    <t>Finn Hansen</t>
  </si>
  <si>
    <t>Frode Johansen</t>
  </si>
  <si>
    <t>Rigmor Holdal</t>
  </si>
  <si>
    <t>Ståle Andersen</t>
  </si>
  <si>
    <t>Jan Tore Jonassen</t>
  </si>
  <si>
    <t>Knut Arvid Nilsen</t>
  </si>
  <si>
    <t>Bjørn Arne Larsen</t>
  </si>
  <si>
    <t>Kim Sommerbakk</t>
  </si>
  <si>
    <t>Thomas Bjørnvåg</t>
  </si>
  <si>
    <t>Adrian Østrem</t>
  </si>
  <si>
    <t>Alex Ringdal</t>
  </si>
  <si>
    <t>Ove Eide</t>
  </si>
  <si>
    <t>Knut Tore Arntzen</t>
  </si>
  <si>
    <t>Edgar Olsen</t>
  </si>
  <si>
    <t>Uke 40</t>
  </si>
  <si>
    <t>1544 - 1451</t>
  </si>
  <si>
    <t>1311 - 720</t>
  </si>
  <si>
    <t>925 - 1198</t>
  </si>
  <si>
    <t>1322 - 1007</t>
  </si>
  <si>
    <t>Trond Rabben</t>
  </si>
  <si>
    <t>Håvard Lockertsen</t>
  </si>
  <si>
    <t>Solrunn Karlsen</t>
  </si>
  <si>
    <t>Anne-Lise Zevenbergen</t>
  </si>
  <si>
    <t>Torbjørn Brasø</t>
  </si>
  <si>
    <t>Frode Midtgard</t>
  </si>
  <si>
    <t>Dag-Sverre Iversen</t>
  </si>
  <si>
    <t>1304 - 1576</t>
  </si>
  <si>
    <t>1417 - 1462</t>
  </si>
  <si>
    <t>John R. Kristoffersen</t>
  </si>
  <si>
    <t>1299 - 1236</t>
  </si>
  <si>
    <t>1457 - 1204</t>
  </si>
  <si>
    <t>978 - 968</t>
  </si>
  <si>
    <t>Anita Borgerud</t>
  </si>
  <si>
    <t>Aslak Kjølstad</t>
  </si>
  <si>
    <t>Jan-Helge Dahl</t>
  </si>
  <si>
    <t>Kristoffer Unstad</t>
  </si>
  <si>
    <t>Terje Nohr Olsen</t>
  </si>
  <si>
    <t>Petter Unstad</t>
  </si>
  <si>
    <t>Odd Rune Hemmingsen</t>
  </si>
  <si>
    <t>Alice Stranden</t>
  </si>
  <si>
    <t>Eirik Pettersen</t>
  </si>
  <si>
    <t>Geir A</t>
  </si>
  <si>
    <t>Espen</t>
  </si>
  <si>
    <t xml:space="preserve">Eirik  </t>
  </si>
  <si>
    <t>1409 - 1443</t>
  </si>
  <si>
    <t>1300 - 1376</t>
  </si>
  <si>
    <t>Rune Barmark</t>
  </si>
  <si>
    <t>Stian Høgland</t>
  </si>
  <si>
    <t>Thomas Aakvik</t>
  </si>
  <si>
    <t>Kristian Nikolaisen</t>
  </si>
  <si>
    <t>Bjarne Hagen</t>
  </si>
  <si>
    <t>Øyvind Bringslimark</t>
  </si>
  <si>
    <t>Mats Vedal</t>
  </si>
  <si>
    <t>Per Thomas Risvoll</t>
  </si>
  <si>
    <t>Geir Arntsen</t>
  </si>
  <si>
    <t>Khalid Elsheik</t>
  </si>
  <si>
    <t>Uke 41</t>
  </si>
  <si>
    <t>1264 - 1390</t>
  </si>
  <si>
    <t>1254 - 1212</t>
  </si>
  <si>
    <t>1169 - 1148</t>
  </si>
  <si>
    <t>921 - 903</t>
  </si>
  <si>
    <t>1072 - 1002</t>
  </si>
  <si>
    <t>Nina Mortensen</t>
  </si>
  <si>
    <t>Joakim Jensen</t>
  </si>
  <si>
    <t>Nikolai Aadahl</t>
  </si>
  <si>
    <t>Joakim Thomassen</t>
  </si>
  <si>
    <t>Wenche Mulstrand</t>
  </si>
  <si>
    <t>Bente Olsen</t>
  </si>
  <si>
    <t>Huseyin Cetin</t>
  </si>
  <si>
    <t>Hans Richardsen</t>
  </si>
  <si>
    <t>Arnkjell Stabell</t>
  </si>
  <si>
    <t>Hallvard Høydahl</t>
  </si>
  <si>
    <t>Jon Tore Eiterjord</t>
  </si>
  <si>
    <t>Bjørn Mariussen</t>
  </si>
  <si>
    <t>Anders Osbakk Jonsen</t>
  </si>
  <si>
    <t>Børge Kolstad</t>
  </si>
  <si>
    <t>Roger Willasen</t>
  </si>
  <si>
    <t>1375 - 1528</t>
  </si>
  <si>
    <t>1232 - 1220</t>
  </si>
  <si>
    <t>1489 - 1324</t>
  </si>
  <si>
    <t>Mathias Laurtizen</t>
  </si>
  <si>
    <t>1220 - 1297</t>
  </si>
  <si>
    <t>1359 - 1260</t>
  </si>
  <si>
    <t>1203 - 1435</t>
  </si>
  <si>
    <t>1237 - 1148</t>
  </si>
  <si>
    <t>Jan Bjørnbakk</t>
  </si>
  <si>
    <t>Brit Wisth</t>
  </si>
  <si>
    <t>Vidar Eriksen</t>
  </si>
  <si>
    <t>Dagfinn Anderssen</t>
  </si>
  <si>
    <t>Stine Hatlem</t>
  </si>
  <si>
    <t>Tommy Sannes</t>
  </si>
  <si>
    <t>Kristian Halvorsen</t>
  </si>
  <si>
    <t>Mathias Lauritzen</t>
  </si>
  <si>
    <t>Rino Thommasen</t>
  </si>
  <si>
    <t>Frank R Thommasen</t>
  </si>
  <si>
    <t>Thomas Risanger</t>
  </si>
  <si>
    <t>1366 - 1296</t>
  </si>
  <si>
    <t>642 - 1175</t>
  </si>
  <si>
    <t>Roy Angelsen</t>
  </si>
  <si>
    <t>Odd-Ivar Johnsen</t>
  </si>
  <si>
    <t>Uke 42</t>
  </si>
  <si>
    <t>1503 - 1403</t>
  </si>
  <si>
    <t>1611 - 1082</t>
  </si>
  <si>
    <t>1251 - 1274</t>
  </si>
  <si>
    <t>1294 - 1408</t>
  </si>
  <si>
    <t>1217 - 919</t>
  </si>
  <si>
    <t>Toril Madsen</t>
  </si>
  <si>
    <t>Lars-Andre Pedersen</t>
  </si>
  <si>
    <t>1587 - 1406</t>
  </si>
  <si>
    <t>1299 - 1130</t>
  </si>
  <si>
    <t>0 - 1085</t>
  </si>
  <si>
    <t>Stig Molund</t>
  </si>
  <si>
    <t>Laila Ydstebø</t>
  </si>
  <si>
    <t>Peder Bjørneset</t>
  </si>
  <si>
    <t>Lasse Solhaug</t>
  </si>
  <si>
    <t>1480 - 1367</t>
  </si>
  <si>
    <t>1222 - 1537</t>
  </si>
  <si>
    <t>Arne-Jan Knudsen</t>
  </si>
  <si>
    <t>Bjørnar Johansen</t>
  </si>
  <si>
    <t>Dag Larsen</t>
  </si>
  <si>
    <t>Uke 43</t>
  </si>
  <si>
    <t>1300 - 1607</t>
  </si>
  <si>
    <t>1433 - 1284</t>
  </si>
  <si>
    <t>1209 - 1325</t>
  </si>
  <si>
    <t>1166 - 934</t>
  </si>
  <si>
    <t>Ørjan Mikalsen</t>
  </si>
  <si>
    <t>1437 - 1376</t>
  </si>
  <si>
    <t>1283 - 1513</t>
  </si>
  <si>
    <t>1330 - 1353</t>
  </si>
  <si>
    <t>995 - 1275</t>
  </si>
  <si>
    <t>1278 - 1058</t>
  </si>
  <si>
    <t>1207 - 1197</t>
  </si>
  <si>
    <t>2,5 - 1,5</t>
  </si>
  <si>
    <t>1234 - 930</t>
  </si>
  <si>
    <t>1181 - 1049</t>
  </si>
  <si>
    <t>1161 - 1050</t>
  </si>
  <si>
    <t>Daniel H. Nystad</t>
  </si>
  <si>
    <t>Gisle Gaare</t>
  </si>
  <si>
    <t>Martin Sivertsen</t>
  </si>
  <si>
    <t>1554 - 1490</t>
  </si>
  <si>
    <t>1405 - 1191</t>
  </si>
  <si>
    <t>1191 - 1140</t>
  </si>
  <si>
    <t>964 - 1151</t>
  </si>
  <si>
    <t>Lars Nystadbakk</t>
  </si>
  <si>
    <t>Uke 44</t>
  </si>
  <si>
    <t>1521 - 1472</t>
  </si>
  <si>
    <t>1405 - 1524</t>
  </si>
  <si>
    <t>1440 - 1627</t>
  </si>
  <si>
    <t>1220 - 1413</t>
  </si>
  <si>
    <t>1259 - 1285</t>
  </si>
  <si>
    <t>1367 - 1270</t>
  </si>
  <si>
    <t>1265 - 1171</t>
  </si>
  <si>
    <t>1374 - 1118</t>
  </si>
  <si>
    <t>Mona Fure</t>
  </si>
  <si>
    <t>Kurt Hagen</t>
  </si>
  <si>
    <t>0 - 1456</t>
  </si>
  <si>
    <t>1338 - 1296</t>
  </si>
  <si>
    <t>1419 - 1228</t>
  </si>
  <si>
    <t>1258 - 1199</t>
  </si>
  <si>
    <t>1061 - 1243</t>
  </si>
  <si>
    <t>1171 - 958</t>
  </si>
  <si>
    <t>1030 - 1036</t>
  </si>
  <si>
    <t>Kristine</t>
  </si>
  <si>
    <t>Lars Sandstø</t>
  </si>
  <si>
    <t>1395 - 1306</t>
  </si>
  <si>
    <t>1351 - 1262</t>
  </si>
  <si>
    <t>1241 - 889</t>
  </si>
  <si>
    <t>Uke 45</t>
  </si>
  <si>
    <t>1355 - 1602</t>
  </si>
  <si>
    <t>1257 - 1262</t>
  </si>
  <si>
    <t>1332 - 1133</t>
  </si>
  <si>
    <t>1328 - 1249</t>
  </si>
  <si>
    <t>1184 - 940</t>
  </si>
  <si>
    <t>Jens Petter Larsen</t>
  </si>
  <si>
    <t>Lars-Jørgen Gunnestad</t>
  </si>
  <si>
    <t>Terje Nilsen</t>
  </si>
  <si>
    <t>Sigurd Nilsen</t>
  </si>
  <si>
    <t>1517 - 1468</t>
  </si>
  <si>
    <t>1237 - 1367</t>
  </si>
  <si>
    <t>1241 - 1272</t>
  </si>
  <si>
    <t>1122 - 1321</t>
  </si>
  <si>
    <t>1124 - 1418</t>
  </si>
  <si>
    <t>1292 - 973</t>
  </si>
  <si>
    <t>Jan Størkersen</t>
  </si>
  <si>
    <t>Daniel Solhaug</t>
  </si>
  <si>
    <t>Oddvar</t>
  </si>
  <si>
    <t>1623 - 1116</t>
  </si>
  <si>
    <t>Oskar Kristiansen</t>
  </si>
  <si>
    <t>1367 - 1411</t>
  </si>
  <si>
    <t>1132 - 975</t>
  </si>
  <si>
    <t>Tor Haukenes</t>
  </si>
  <si>
    <t>Robert Vold</t>
  </si>
  <si>
    <t>Oddmund Horsdal</t>
  </si>
  <si>
    <t>1436 - 1323</t>
  </si>
  <si>
    <t>1226 - 1050</t>
  </si>
  <si>
    <t>Uke 46</t>
  </si>
  <si>
    <t>1493 - 1379</t>
  </si>
  <si>
    <t>1318 - 1278</t>
  </si>
  <si>
    <t>1384 - 1308</t>
  </si>
  <si>
    <t>1233 - 1218</t>
  </si>
  <si>
    <t>Magne Pettersen</t>
  </si>
  <si>
    <t>1623 - 1584</t>
  </si>
  <si>
    <t>1054 - 888</t>
  </si>
  <si>
    <t>866 - 1018</t>
  </si>
  <si>
    <t>1401 - 1402</t>
  </si>
  <si>
    <t>1160 - 1215</t>
  </si>
  <si>
    <t>1150 - 1458</t>
  </si>
  <si>
    <t>1304 - 1268</t>
  </si>
  <si>
    <t>1092 - 1087</t>
  </si>
  <si>
    <t>1129 - 1172</t>
  </si>
  <si>
    <t>Jon Martin Strand</t>
  </si>
  <si>
    <t>Lill Hege Nicolaysen</t>
  </si>
  <si>
    <t>Torstein Abelsen</t>
  </si>
  <si>
    <t>1185 - 1297</t>
  </si>
  <si>
    <t>1336 - 1163</t>
  </si>
  <si>
    <t>1061 - 1053</t>
  </si>
  <si>
    <t>827 - 862</t>
  </si>
  <si>
    <t>Uke 47</t>
  </si>
  <si>
    <t>1504 - 1471</t>
  </si>
  <si>
    <t>1307 - 1297</t>
  </si>
  <si>
    <t>1365 - 1269</t>
  </si>
  <si>
    <t>1464 - 1090</t>
  </si>
  <si>
    <t>1044 - 1186</t>
  </si>
  <si>
    <t>1216 - 845</t>
  </si>
  <si>
    <t>Alexander Steen</t>
  </si>
  <si>
    <t>Torkild Veraas</t>
  </si>
  <si>
    <t>1406 - 1331</t>
  </si>
  <si>
    <t>1215 - 1166</t>
  </si>
  <si>
    <t>1151 - 1272</t>
  </si>
  <si>
    <t>1035 - 1093</t>
  </si>
  <si>
    <t>912 - 1194</t>
  </si>
  <si>
    <t>1114 - 1126</t>
  </si>
  <si>
    <t>Toril Aspaas</t>
  </si>
  <si>
    <t>Steinar Randby</t>
  </si>
  <si>
    <t>1267 - 1393</t>
  </si>
  <si>
    <t>1296 - 1339</t>
  </si>
  <si>
    <t>1066 - 1093</t>
  </si>
  <si>
    <t>Henry Andorsen</t>
  </si>
  <si>
    <t>Uke 48</t>
  </si>
  <si>
    <t>1433 - 1313</t>
  </si>
  <si>
    <t>1178 - 1332</t>
  </si>
  <si>
    <t>1378 - 1229</t>
  </si>
  <si>
    <t>1170 - 1206</t>
  </si>
  <si>
    <t>0,5 - 3,5</t>
  </si>
  <si>
    <t>1028 - 1003</t>
  </si>
  <si>
    <t>1191 - 939</t>
  </si>
  <si>
    <t>Rolf</t>
  </si>
  <si>
    <t>1450 - 1385</t>
  </si>
  <si>
    <t>1183 - 1314</t>
  </si>
  <si>
    <t>1122 - 1024</t>
  </si>
  <si>
    <t>1244 - 1372</t>
  </si>
  <si>
    <t>1123 - 902</t>
  </si>
  <si>
    <t>1162 - 969</t>
  </si>
  <si>
    <t>1244 - 1247</t>
  </si>
  <si>
    <t xml:space="preserve">Vidar  </t>
  </si>
  <si>
    <t>Siv Wisthus-Nohr</t>
  </si>
  <si>
    <t>1343 - 1324</t>
  </si>
  <si>
    <t>1085 - 1277</t>
  </si>
  <si>
    <t>1066 - 1103</t>
  </si>
  <si>
    <t>Birthe Pettersen</t>
  </si>
  <si>
    <t>Silje Mosti</t>
  </si>
  <si>
    <t>Uke 49</t>
  </si>
  <si>
    <t>1670 - 1399</t>
  </si>
  <si>
    <t>1451 - 1435</t>
  </si>
  <si>
    <t>1274 - 1379</t>
  </si>
  <si>
    <t>0 - 1163</t>
  </si>
  <si>
    <t>1031 - 1270</t>
  </si>
  <si>
    <t>1065 - 1160</t>
  </si>
  <si>
    <t>Stine Mari Johansen</t>
  </si>
  <si>
    <t>1479 - 1379</t>
  </si>
  <si>
    <t>1307 - 1483</t>
  </si>
  <si>
    <t>Taperkamer. 9</t>
  </si>
  <si>
    <t>1279 - 1327</t>
  </si>
  <si>
    <t>1,5 - 2,5</t>
  </si>
  <si>
    <t>1269 - 1206</t>
  </si>
  <si>
    <t>1368 - 1018</t>
  </si>
  <si>
    <t>1289 - 1420</t>
  </si>
  <si>
    <t>779 - 1078</t>
  </si>
  <si>
    <t>923 - 1135</t>
  </si>
  <si>
    <t>1316 - 1302</t>
  </si>
  <si>
    <t>1131 - 1096</t>
  </si>
  <si>
    <t>902 - 1274</t>
  </si>
  <si>
    <t>Christina Jensen</t>
  </si>
  <si>
    <t>Uke 50</t>
  </si>
  <si>
    <t>1355 - 1316</t>
  </si>
  <si>
    <t>1319 - 1171</t>
  </si>
  <si>
    <t>0 - 1283</t>
  </si>
  <si>
    <t>1244 - 1041</t>
  </si>
  <si>
    <t>1114 - 946</t>
  </si>
  <si>
    <t>980 - 940</t>
  </si>
  <si>
    <t>1214 - 1187</t>
  </si>
  <si>
    <t>Kåre Solem</t>
  </si>
  <si>
    <t>Arnar</t>
  </si>
  <si>
    <t>Thomas</t>
  </si>
  <si>
    <t>Rikke Sofie Fredly</t>
  </si>
  <si>
    <t>Kristian Viksaas</t>
  </si>
  <si>
    <t>Uke 51</t>
  </si>
  <si>
    <t>1428 - 1399</t>
  </si>
  <si>
    <t>1213 - 1252</t>
  </si>
  <si>
    <t>1304 - 1238</t>
  </si>
  <si>
    <t>818 - 1217</t>
  </si>
  <si>
    <t>1209 - 1176</t>
  </si>
  <si>
    <t>1379 - 1385</t>
  </si>
  <si>
    <t>1225 - 1262</t>
  </si>
  <si>
    <t>1164 - 0</t>
  </si>
  <si>
    <t>Uke 2</t>
  </si>
  <si>
    <t>1231 - 1389</t>
  </si>
  <si>
    <t>1235 - 1306</t>
  </si>
  <si>
    <t>1290 - 1271</t>
  </si>
  <si>
    <t>1153 - 1175</t>
  </si>
  <si>
    <t>810 - 1173</t>
  </si>
  <si>
    <t>Ida Edvartsen</t>
  </si>
  <si>
    <t>1145 - 1159</t>
  </si>
  <si>
    <t>1281 - 1218</t>
  </si>
  <si>
    <t>1414 - 1268</t>
  </si>
  <si>
    <t>1286 - 1039</t>
  </si>
  <si>
    <t>1139 - 1168</t>
  </si>
  <si>
    <t>1045 - 964</t>
  </si>
  <si>
    <t>1344 - 1185</t>
  </si>
  <si>
    <t>958 - 834</t>
  </si>
  <si>
    <t>Molly Nedregaard</t>
  </si>
  <si>
    <t>Uke 3</t>
  </si>
  <si>
    <t>1463 - 1411</t>
  </si>
  <si>
    <t>1532 - 1384</t>
  </si>
  <si>
    <t>3,5 - 0,5</t>
  </si>
  <si>
    <t>1285 - 1482</t>
  </si>
  <si>
    <t>1396 - 1378</t>
  </si>
  <si>
    <t>1239 - 0</t>
  </si>
  <si>
    <t>1083 - 1253</t>
  </si>
  <si>
    <t>Harald Raanes</t>
  </si>
  <si>
    <t>1279 - 1134</t>
  </si>
  <si>
    <t>971 - 928</t>
  </si>
  <si>
    <t>1149 - 1035</t>
  </si>
  <si>
    <t>1229 - 1109</t>
  </si>
  <si>
    <t>Uke 4</t>
  </si>
  <si>
    <t>1347 - 1433</t>
  </si>
  <si>
    <t>1339 - 1555</t>
  </si>
  <si>
    <t>1240 - 1356</t>
  </si>
  <si>
    <t>1159 - 1020</t>
  </si>
  <si>
    <t>Hans Kummernes</t>
  </si>
  <si>
    <t>1417 - 1264</t>
  </si>
  <si>
    <t>1283 - 1226</t>
  </si>
  <si>
    <t>1196 - 1282</t>
  </si>
  <si>
    <t>1287 - 1254</t>
  </si>
  <si>
    <t>1176 - 1292</t>
  </si>
  <si>
    <t>737 - 846</t>
  </si>
  <si>
    <t>1186 - 1148</t>
  </si>
  <si>
    <t>0 - 828</t>
  </si>
  <si>
    <t>1213 - 1063</t>
  </si>
  <si>
    <t>Stefan</t>
  </si>
  <si>
    <t>Oddgeir Nohr</t>
  </si>
  <si>
    <t>1374 - 1501</t>
  </si>
  <si>
    <t>1237 - 1152</t>
  </si>
  <si>
    <t>Uke 5</t>
  </si>
  <si>
    <t>1469 - 1389</t>
  </si>
  <si>
    <t>1240 - 1242</t>
  </si>
  <si>
    <t>1320 - 1159</t>
  </si>
  <si>
    <t>1329 - 1109</t>
  </si>
  <si>
    <t>1288 - 1041</t>
  </si>
  <si>
    <t>1045 - 1183</t>
  </si>
  <si>
    <t>Andreas Jensvoll</t>
  </si>
  <si>
    <t>1375 - 1322</t>
  </si>
  <si>
    <t>1279 - 1411</t>
  </si>
  <si>
    <t>1126- 1377</t>
  </si>
  <si>
    <t>1412 - 1130</t>
  </si>
  <si>
    <t>1155 - 1149</t>
  </si>
  <si>
    <t>Magnus Andersen</t>
  </si>
  <si>
    <t>1335 - 1220</t>
  </si>
  <si>
    <t>1167 - 1156</t>
  </si>
  <si>
    <t>Jan Sverre Brattsti</t>
  </si>
  <si>
    <t>Bjørnar</t>
  </si>
  <si>
    <t>Bjørn Hansen</t>
  </si>
  <si>
    <t>Arne M. Myre</t>
  </si>
  <si>
    <t>Uke 6</t>
  </si>
  <si>
    <t>1558 - 1390</t>
  </si>
  <si>
    <t>1448 - 1307</t>
  </si>
  <si>
    <t>1542 - 1537</t>
  </si>
  <si>
    <t>1256 - 1259</t>
  </si>
  <si>
    <t>1227 - 1262</t>
  </si>
  <si>
    <t>0 - 1222</t>
  </si>
  <si>
    <t>1195 - 1189</t>
  </si>
  <si>
    <t>1514 - 1423</t>
  </si>
  <si>
    <t>1215 - 1144</t>
  </si>
  <si>
    <t>1320 - 1058</t>
  </si>
  <si>
    <t>Trukket lag - tabell justert</t>
  </si>
  <si>
    <t>Uke 7</t>
  </si>
  <si>
    <t>1403 - 1457</t>
  </si>
  <si>
    <t>1386 - 1666</t>
  </si>
  <si>
    <t>1466 - 1251</t>
  </si>
  <si>
    <t>1250 - 1537</t>
  </si>
  <si>
    <t>1223 - 1256</t>
  </si>
  <si>
    <t>1431 - 1407</t>
  </si>
  <si>
    <t>1104 - 949</t>
  </si>
  <si>
    <t>1146 - 1304</t>
  </si>
  <si>
    <t>1070 - 1121</t>
  </si>
  <si>
    <t>1174 - 901</t>
  </si>
  <si>
    <t>1110 - 1173</t>
  </si>
  <si>
    <t>1094 - 769</t>
  </si>
  <si>
    <t>Katrine Kristiansen</t>
  </si>
  <si>
    <t>Trond Dalhaug</t>
  </si>
  <si>
    <t>Uke 8</t>
  </si>
  <si>
    <t>1327 - 1493</t>
  </si>
  <si>
    <t>1473 - 1539</t>
  </si>
  <si>
    <t>1476 - 1458</t>
  </si>
  <si>
    <t>1472 - 1347</t>
  </si>
  <si>
    <t>1324 - 1356</t>
  </si>
  <si>
    <t>1281 - 1270</t>
  </si>
  <si>
    <t>Geir Sandvei</t>
  </si>
  <si>
    <t>1400 - 1456</t>
  </si>
  <si>
    <t>1238 - 856</t>
  </si>
  <si>
    <t>1136 - 1286</t>
  </si>
  <si>
    <t>1237 - 1432</t>
  </si>
  <si>
    <t>1198 - 1202</t>
  </si>
  <si>
    <t>1102 - 1206</t>
  </si>
  <si>
    <t>860 - 1208</t>
  </si>
  <si>
    <t>1233 - 1219</t>
  </si>
  <si>
    <t>Inger Anne Helløy</t>
  </si>
  <si>
    <t>Kjell</t>
  </si>
  <si>
    <t>1692 - 1425</t>
  </si>
  <si>
    <t>1347 - 1316</t>
  </si>
  <si>
    <t>1267 - 1111</t>
  </si>
  <si>
    <t>Dag Erik Hansen</t>
  </si>
  <si>
    <t>Uke 9</t>
  </si>
  <si>
    <t>1551 - 1468</t>
  </si>
  <si>
    <t>1382 - 1470</t>
  </si>
  <si>
    <t>1090 - 1165</t>
  </si>
  <si>
    <t>1364 - 1465</t>
  </si>
  <si>
    <t>1273 - 1403</t>
  </si>
  <si>
    <t>0 - 1379</t>
  </si>
  <si>
    <t>1436 - 1168</t>
  </si>
  <si>
    <t>1344 - 1414</t>
  </si>
  <si>
    <t>Uke 10</t>
  </si>
  <si>
    <t>1372 - 1543</t>
  </si>
  <si>
    <t>1225 - 1319</t>
  </si>
  <si>
    <t>1059 - 1377</t>
  </si>
  <si>
    <t>1063 - 1302</t>
  </si>
  <si>
    <t>Sturla Storvand</t>
  </si>
  <si>
    <t>1269 - 1350</t>
  </si>
  <si>
    <t>1485 - 1356</t>
  </si>
  <si>
    <t>1464 - 1365</t>
  </si>
  <si>
    <t>1186 - 1297</t>
  </si>
  <si>
    <t>1339 - 974</t>
  </si>
  <si>
    <t>1141 - 1057</t>
  </si>
  <si>
    <t>1264 - 1527</t>
  </si>
  <si>
    <t>1053 - 1100</t>
  </si>
  <si>
    <t>0 - 1308</t>
  </si>
  <si>
    <t>Uke 11</t>
  </si>
  <si>
    <t>1468 - 1704</t>
  </si>
  <si>
    <t>1556 - 1444</t>
  </si>
  <si>
    <t>1394 - 843</t>
  </si>
  <si>
    <t>1008 - 1187</t>
  </si>
  <si>
    <t>1160 - 976</t>
  </si>
  <si>
    <t>1155 - 1172</t>
  </si>
  <si>
    <t>1450 - 1548</t>
  </si>
  <si>
    <t>1327 - 1343</t>
  </si>
  <si>
    <t>1052 - 1035</t>
  </si>
  <si>
    <t>1370 - 390</t>
  </si>
  <si>
    <t>1266 - 1111</t>
  </si>
  <si>
    <t>Uke 12</t>
  </si>
  <si>
    <t>1336 - 1359</t>
  </si>
  <si>
    <t>1319 - 1294</t>
  </si>
  <si>
    <t>1191 - 1344</t>
  </si>
  <si>
    <t>1099 - 1434</t>
  </si>
  <si>
    <t>954 - 852</t>
  </si>
  <si>
    <t>Marius Ramdahl</t>
  </si>
  <si>
    <t>Kim Sandes</t>
  </si>
  <si>
    <t>1497 - 1436</t>
  </si>
  <si>
    <t>1271 - 1396</t>
  </si>
  <si>
    <t>1366 - 1186</t>
  </si>
  <si>
    <t>1291 - 0</t>
  </si>
  <si>
    <t>1309 - 1032</t>
  </si>
  <si>
    <t>1096 - 1520</t>
  </si>
  <si>
    <t>1192 - 1285</t>
  </si>
  <si>
    <t>1530 - 1432</t>
  </si>
  <si>
    <t>1085 - 738</t>
  </si>
  <si>
    <t>1245 - 1072</t>
  </si>
  <si>
    <t>Uke 13</t>
  </si>
  <si>
    <t>1477 - 1607</t>
  </si>
  <si>
    <t>1278 - 1150</t>
  </si>
  <si>
    <t>1346 - 1432</t>
  </si>
  <si>
    <t>1008 - 1295</t>
  </si>
  <si>
    <t>976 - 741</t>
  </si>
  <si>
    <t>1280 - 1230</t>
  </si>
  <si>
    <t>1243 - 1379</t>
  </si>
  <si>
    <t>1161 - 1335</t>
  </si>
  <si>
    <t>1351 - 1152</t>
  </si>
  <si>
    <t>1329 - 1149</t>
  </si>
  <si>
    <t>1344 - 1256</t>
  </si>
  <si>
    <t>0 - 1215</t>
  </si>
  <si>
    <t>1176 - 0</t>
  </si>
  <si>
    <t>Kristoffer Dahl</t>
  </si>
  <si>
    <t>Geir Gjelstad</t>
  </si>
  <si>
    <t>0 - 1415</t>
  </si>
  <si>
    <t>1270 - 1364</t>
  </si>
  <si>
    <t>1117 - 1151</t>
  </si>
  <si>
    <t>Uke 14</t>
  </si>
  <si>
    <t>1509 - 1406</t>
  </si>
  <si>
    <t>1337 - 1455</t>
  </si>
  <si>
    <t>1536 - 1160</t>
  </si>
  <si>
    <t>843 - 1259</t>
  </si>
  <si>
    <t>1102 - 1123</t>
  </si>
  <si>
    <t>1345 - 1465</t>
  </si>
  <si>
    <t>1270 - 1212</t>
  </si>
  <si>
    <t>1454 - 1321</t>
  </si>
  <si>
    <t>1152 - 1091</t>
  </si>
  <si>
    <t>898 - 1168</t>
  </si>
  <si>
    <t>1284 - 953</t>
  </si>
  <si>
    <t>1304 - 1453</t>
  </si>
  <si>
    <t>1374 - 1332</t>
  </si>
  <si>
    <t>1329 - 1400</t>
  </si>
  <si>
    <t>1131 - 1039</t>
  </si>
  <si>
    <t>Espen Øverås</t>
  </si>
  <si>
    <t>Frank</t>
  </si>
  <si>
    <t>Uke 15</t>
  </si>
  <si>
    <t>1369 - 1216</t>
  </si>
  <si>
    <t>1469 - 1390</t>
  </si>
  <si>
    <t>1468 - 1762</t>
  </si>
  <si>
    <t>1374 - 1419</t>
  </si>
  <si>
    <t>1576 - 1437</t>
  </si>
  <si>
    <t>1426 - 1541</t>
  </si>
  <si>
    <t>Cato Emilsen</t>
  </si>
  <si>
    <t>Eirik Olsen</t>
  </si>
  <si>
    <t>Anders Larsen</t>
  </si>
  <si>
    <t>Hussein Cetin</t>
  </si>
  <si>
    <t>1068 - 1195</t>
  </si>
  <si>
    <t>1134 - 828</t>
  </si>
  <si>
    <t>1197 - 979</t>
  </si>
  <si>
    <t>1070 - 1213</t>
  </si>
  <si>
    <t>Merete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</si>
</sst>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10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i/>
      <sz val="36"/>
      <color indexed="10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sz val="34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Times New Roman"/>
      <family val="1"/>
    </font>
    <font>
      <sz val="18"/>
      <name val="Kolibri"/>
      <family val="0"/>
    </font>
    <font>
      <sz val="16"/>
      <name val="Kolibri"/>
      <family val="0"/>
    </font>
    <font>
      <b/>
      <i/>
      <sz val="34"/>
      <color indexed="10"/>
      <name val="Kolibri"/>
      <family val="0"/>
    </font>
    <font>
      <sz val="10"/>
      <name val="Kolibri"/>
      <family val="0"/>
    </font>
    <font>
      <sz val="14"/>
      <name val="Kolibri"/>
      <family val="0"/>
    </font>
    <font>
      <sz val="18"/>
      <color indexed="12"/>
      <name val="Kolibri"/>
      <family val="0"/>
    </font>
    <font>
      <b/>
      <sz val="22"/>
      <color indexed="8"/>
      <name val="Kolibri"/>
      <family val="0"/>
    </font>
    <font>
      <sz val="18"/>
      <color indexed="8"/>
      <name val="Kolibri"/>
      <family val="0"/>
    </font>
    <font>
      <sz val="22"/>
      <color indexed="8"/>
      <name val="Kolibri"/>
      <family val="0"/>
    </font>
    <font>
      <b/>
      <i/>
      <sz val="20"/>
      <name val="Kolibri"/>
      <family val="0"/>
    </font>
    <font>
      <sz val="16"/>
      <color indexed="8"/>
      <name val="Kolibri"/>
      <family val="0"/>
    </font>
    <font>
      <sz val="22"/>
      <name val="Kolibri"/>
      <family val="0"/>
    </font>
    <font>
      <i/>
      <sz val="20"/>
      <name val="Kolibri"/>
      <family val="0"/>
    </font>
    <font>
      <sz val="20"/>
      <name val="Kolibri"/>
      <family val="0"/>
    </font>
    <font>
      <sz val="18"/>
      <color indexed="10"/>
      <name val="Kolibri"/>
      <family val="0"/>
    </font>
    <font>
      <sz val="14"/>
      <color indexed="10"/>
      <name val="Kolibri"/>
      <family val="0"/>
    </font>
    <font>
      <sz val="24"/>
      <color indexed="10"/>
      <name val="Kolibri"/>
      <family val="0"/>
    </font>
    <font>
      <sz val="15"/>
      <name val="Kolibri"/>
      <family val="0"/>
    </font>
    <font>
      <sz val="19"/>
      <name val="Kolibri"/>
      <family val="0"/>
    </font>
    <font>
      <sz val="19"/>
      <color indexed="8"/>
      <name val="Kolibri"/>
      <family val="0"/>
    </font>
    <font>
      <b/>
      <i/>
      <sz val="18"/>
      <color indexed="8"/>
      <name val="Kolibri"/>
      <family val="0"/>
    </font>
    <font>
      <b/>
      <i/>
      <sz val="18"/>
      <name val="Kolibri"/>
      <family val="0"/>
    </font>
    <font>
      <b/>
      <sz val="18"/>
      <color indexed="11"/>
      <name val="Kolibri"/>
      <family val="0"/>
    </font>
    <font>
      <sz val="16"/>
      <color indexed="12"/>
      <name val="Kolibri"/>
      <family val="0"/>
    </font>
    <font>
      <b/>
      <i/>
      <sz val="30"/>
      <color indexed="11"/>
      <name val="Kolibri"/>
      <family val="0"/>
    </font>
    <font>
      <sz val="10"/>
      <color indexed="12"/>
      <name val="Kolibri"/>
      <family val="0"/>
    </font>
    <font>
      <b/>
      <sz val="14"/>
      <color indexed="10"/>
      <name val="Kolibri"/>
      <family val="0"/>
    </font>
    <font>
      <b/>
      <sz val="12"/>
      <color indexed="10"/>
      <name val="Kolibri"/>
      <family val="0"/>
    </font>
    <font>
      <b/>
      <sz val="14"/>
      <color indexed="12"/>
      <name val="Kolibri"/>
      <family val="0"/>
    </font>
    <font>
      <b/>
      <sz val="10"/>
      <color indexed="12"/>
      <name val="Kolibri"/>
      <family val="0"/>
    </font>
    <font>
      <b/>
      <sz val="16"/>
      <color indexed="12"/>
      <name val="Ko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6"/>
      <color indexed="40"/>
      <name val="Kolibri"/>
      <family val="0"/>
    </font>
    <font>
      <sz val="15"/>
      <color indexed="22"/>
      <name val="Kolibri"/>
      <family val="0"/>
    </font>
    <font>
      <sz val="14"/>
      <color indexed="22"/>
      <name val="Times New Roman"/>
      <family val="1"/>
    </font>
    <font>
      <sz val="16"/>
      <color indexed="10"/>
      <name val="Kolibri"/>
      <family val="0"/>
    </font>
    <font>
      <sz val="10"/>
      <color indexed="22"/>
      <name val="Arial"/>
      <family val="2"/>
    </font>
    <font>
      <b/>
      <i/>
      <sz val="30"/>
      <color indexed="12"/>
      <name val="Kolibri"/>
      <family val="0"/>
    </font>
    <font>
      <b/>
      <i/>
      <sz val="30"/>
      <color indexed="10"/>
      <name val="Kolibri"/>
      <family val="0"/>
    </font>
    <font>
      <sz val="10"/>
      <color indexed="10"/>
      <name val="Kolibri"/>
      <family val="0"/>
    </font>
    <font>
      <b/>
      <sz val="20"/>
      <color indexed="12"/>
      <name val="Kolibri"/>
      <family val="0"/>
    </font>
    <font>
      <sz val="20"/>
      <color indexed="12"/>
      <name val="Kolibri"/>
      <family val="0"/>
    </font>
    <font>
      <sz val="19"/>
      <color indexed="10"/>
      <name val="Kolibri"/>
      <family val="0"/>
    </font>
    <font>
      <sz val="12"/>
      <color indexed="16"/>
      <name val="Arial"/>
      <family val="2"/>
    </font>
    <font>
      <sz val="14"/>
      <color indexed="16"/>
      <name val="Arial"/>
      <family val="2"/>
    </font>
    <font>
      <sz val="10"/>
      <color indexed="16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6"/>
      <color rgb="FF00B0F0"/>
      <name val="Kolibri"/>
      <family val="0"/>
    </font>
    <font>
      <sz val="15"/>
      <color theme="0" tint="-0.24997000396251678"/>
      <name val="Kolibri"/>
      <family val="0"/>
    </font>
    <font>
      <sz val="14"/>
      <color theme="0" tint="-0.24997000396251678"/>
      <name val="Times New Roman"/>
      <family val="1"/>
    </font>
    <font>
      <sz val="16"/>
      <color rgb="FFFF0000"/>
      <name val="Kolibri"/>
      <family val="0"/>
    </font>
    <font>
      <sz val="19"/>
      <color rgb="FFFF0000"/>
      <name val="Kolibri"/>
      <family val="0"/>
    </font>
    <font>
      <b/>
      <i/>
      <sz val="30"/>
      <color rgb="FF4706EA"/>
      <name val="Kolibri"/>
      <family val="0"/>
    </font>
    <font>
      <sz val="10"/>
      <color rgb="FF4706EA"/>
      <name val="Kolibri"/>
      <family val="0"/>
    </font>
    <font>
      <sz val="10"/>
      <color theme="0" tint="-0.24997000396251678"/>
      <name val="Arial"/>
      <family val="2"/>
    </font>
    <font>
      <b/>
      <i/>
      <sz val="30"/>
      <color theme="9"/>
      <name val="Kolibri"/>
      <family val="0"/>
    </font>
    <font>
      <sz val="10"/>
      <color theme="9"/>
      <name val="Kolibri"/>
      <family val="0"/>
    </font>
    <font>
      <b/>
      <sz val="20"/>
      <color rgb="FF4706EA"/>
      <name val="Kolibri"/>
      <family val="0"/>
    </font>
    <font>
      <sz val="20"/>
      <color rgb="FF4706EA"/>
      <name val="Ko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1" applyNumberFormat="0" applyAlignment="0" applyProtection="0"/>
    <xf numFmtId="0" fontId="81" fillId="21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84" fillId="23" borderId="1" applyNumberFormat="0" applyAlignment="0" applyProtection="0"/>
    <xf numFmtId="0" fontId="85" fillId="0" borderId="2" applyNumberFormat="0" applyFill="0" applyAlignment="0" applyProtection="0"/>
    <xf numFmtId="43" fontId="0" fillId="0" borderId="0" applyFont="0" applyFill="0" applyBorder="0" applyAlignment="0" applyProtection="0"/>
    <xf numFmtId="0" fontId="86" fillId="24" borderId="3" applyNumberFormat="0" applyAlignment="0" applyProtection="0"/>
    <xf numFmtId="0" fontId="0" fillId="25" borderId="4" applyNumberFormat="0" applyFont="0" applyAlignment="0" applyProtection="0"/>
    <xf numFmtId="0" fontId="87" fillId="26" borderId="0" applyNumberFormat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41" fontId="0" fillId="0" borderId="0" applyFont="0" applyFill="0" applyBorder="0" applyAlignment="0" applyProtection="0"/>
    <xf numFmtId="0" fontId="93" fillId="20" borderId="9" applyNumberFormat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33" borderId="0" xfId="0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72" fontId="11" fillId="33" borderId="0" xfId="0" applyNumberFormat="1" applyFont="1" applyFill="1" applyBorder="1" applyAlignment="1">
      <alignment horizontal="center"/>
    </xf>
    <xf numFmtId="1" fontId="11" fillId="33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1" fontId="10" fillId="33" borderId="0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" fontId="9" fillId="33" borderId="0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172" fontId="7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/>
    </xf>
    <xf numFmtId="172" fontId="15" fillId="33" borderId="0" xfId="0" applyNumberFormat="1" applyFont="1" applyFill="1" applyBorder="1" applyAlignment="1">
      <alignment horizontal="right"/>
    </xf>
    <xf numFmtId="0" fontId="15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18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21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172" fontId="24" fillId="33" borderId="0" xfId="0" applyNumberFormat="1" applyFont="1" applyFill="1" applyBorder="1" applyAlignment="1">
      <alignment horizontal="right"/>
    </xf>
    <xf numFmtId="0" fontId="24" fillId="33" borderId="0" xfId="0" applyFont="1" applyFill="1" applyBorder="1" applyAlignment="1">
      <alignment/>
    </xf>
    <xf numFmtId="0" fontId="27" fillId="33" borderId="0" xfId="0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30" fillId="33" borderId="0" xfId="0" applyFont="1" applyFill="1" applyBorder="1" applyAlignment="1">
      <alignment horizontal="left"/>
    </xf>
    <xf numFmtId="0" fontId="31" fillId="33" borderId="0" xfId="0" applyFont="1" applyFill="1" applyBorder="1" applyAlignment="1">
      <alignment/>
    </xf>
    <xf numFmtId="0" fontId="32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172" fontId="25" fillId="33" borderId="0" xfId="0" applyNumberFormat="1" applyFont="1" applyFill="1" applyBorder="1" applyAlignment="1">
      <alignment horizontal="right"/>
    </xf>
    <xf numFmtId="0" fontId="95" fillId="33" borderId="0" xfId="0" applyFont="1" applyFill="1" applyBorder="1" applyAlignment="1">
      <alignment horizontal="left"/>
    </xf>
    <xf numFmtId="0" fontId="33" fillId="33" borderId="12" xfId="0" applyFont="1" applyFill="1" applyBorder="1" applyAlignment="1">
      <alignment/>
    </xf>
    <xf numFmtId="0" fontId="33" fillId="33" borderId="12" xfId="0" applyFont="1" applyFill="1" applyBorder="1" applyAlignment="1">
      <alignment horizontal="center"/>
    </xf>
    <xf numFmtId="49" fontId="33" fillId="33" borderId="12" xfId="0" applyNumberFormat="1" applyFont="1" applyFill="1" applyBorder="1" applyAlignment="1">
      <alignment horizontal="center"/>
    </xf>
    <xf numFmtId="0" fontId="34" fillId="33" borderId="0" xfId="0" applyFont="1" applyFill="1" applyBorder="1" applyAlignment="1">
      <alignment/>
    </xf>
    <xf numFmtId="0" fontId="35" fillId="33" borderId="0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right"/>
    </xf>
    <xf numFmtId="172" fontId="35" fillId="33" borderId="0" xfId="0" applyNumberFormat="1" applyFont="1" applyFill="1" applyBorder="1" applyAlignment="1">
      <alignment horizontal="right" vertical="center"/>
    </xf>
    <xf numFmtId="172" fontId="35" fillId="33" borderId="0" xfId="0" applyNumberFormat="1" applyFont="1" applyFill="1" applyBorder="1" applyAlignment="1">
      <alignment horizontal="right"/>
    </xf>
    <xf numFmtId="0" fontId="34" fillId="33" borderId="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right"/>
    </xf>
    <xf numFmtId="172" fontId="35" fillId="33" borderId="10" xfId="0" applyNumberFormat="1" applyFont="1" applyFill="1" applyBorder="1" applyAlignment="1">
      <alignment horizontal="right" vertical="center"/>
    </xf>
    <xf numFmtId="172" fontId="35" fillId="33" borderId="10" xfId="0" applyNumberFormat="1" applyFont="1" applyFill="1" applyBorder="1" applyAlignment="1">
      <alignment horizontal="right"/>
    </xf>
    <xf numFmtId="0" fontId="35" fillId="33" borderId="0" xfId="0" applyFont="1" applyFill="1" applyBorder="1" applyAlignment="1">
      <alignment/>
    </xf>
    <xf numFmtId="0" fontId="34" fillId="33" borderId="11" xfId="0" applyFont="1" applyFill="1" applyBorder="1" applyAlignment="1">
      <alignment/>
    </xf>
    <xf numFmtId="0" fontId="35" fillId="33" borderId="11" xfId="0" applyFont="1" applyFill="1" applyBorder="1" applyAlignment="1">
      <alignment horizontal="right"/>
    </xf>
    <xf numFmtId="172" fontId="35" fillId="33" borderId="11" xfId="0" applyNumberFormat="1" applyFont="1" applyFill="1" applyBorder="1" applyAlignment="1">
      <alignment horizontal="right"/>
    </xf>
    <xf numFmtId="0" fontId="37" fillId="33" borderId="12" xfId="0" applyFont="1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172" fontId="23" fillId="33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 horizontal="right"/>
    </xf>
    <xf numFmtId="172" fontId="37" fillId="33" borderId="13" xfId="0" applyNumberFormat="1" applyFont="1" applyFill="1" applyBorder="1" applyAlignment="1">
      <alignment horizontal="right"/>
    </xf>
    <xf numFmtId="172" fontId="16" fillId="33" borderId="0" xfId="0" applyNumberFormat="1" applyFont="1" applyFill="1" applyBorder="1" applyAlignment="1">
      <alignment horizontal="right"/>
    </xf>
    <xf numFmtId="0" fontId="26" fillId="33" borderId="0" xfId="0" applyFont="1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/>
    </xf>
    <xf numFmtId="0" fontId="19" fillId="33" borderId="0" xfId="0" applyFont="1" applyFill="1" applyAlignment="1">
      <alignment/>
    </xf>
    <xf numFmtId="0" fontId="42" fillId="33" borderId="14" xfId="0" applyFont="1" applyFill="1" applyBorder="1" applyAlignment="1">
      <alignment/>
    </xf>
    <xf numFmtId="0" fontId="43" fillId="33" borderId="14" xfId="0" applyFont="1" applyFill="1" applyBorder="1" applyAlignment="1">
      <alignment horizontal="left"/>
    </xf>
    <xf numFmtId="0" fontId="43" fillId="33" borderId="14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left"/>
    </xf>
    <xf numFmtId="0" fontId="44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right"/>
    </xf>
    <xf numFmtId="0" fontId="39" fillId="33" borderId="0" xfId="0" applyFont="1" applyFill="1" applyBorder="1" applyAlignment="1">
      <alignment horizontal="center"/>
    </xf>
    <xf numFmtId="2" fontId="26" fillId="33" borderId="0" xfId="0" applyNumberFormat="1" applyFont="1" applyFill="1" applyBorder="1" applyAlignment="1">
      <alignment horizontal="right"/>
    </xf>
    <xf numFmtId="0" fontId="39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/>
    </xf>
    <xf numFmtId="0" fontId="17" fillId="33" borderId="10" xfId="0" applyFont="1" applyFill="1" applyBorder="1" applyAlignment="1">
      <alignment horizontal="left"/>
    </xf>
    <xf numFmtId="0" fontId="17" fillId="33" borderId="10" xfId="0" applyFont="1" applyFill="1" applyBorder="1" applyAlignment="1">
      <alignment horizontal="center"/>
    </xf>
    <xf numFmtId="2" fontId="26" fillId="33" borderId="10" xfId="0" applyNumberFormat="1" applyFont="1" applyFill="1" applyBorder="1" applyAlignment="1">
      <alignment horizontal="right"/>
    </xf>
    <xf numFmtId="2" fontId="17" fillId="33" borderId="0" xfId="0" applyNumberFormat="1" applyFont="1" applyFill="1" applyBorder="1" applyAlignment="1">
      <alignment horizontal="right"/>
    </xf>
    <xf numFmtId="0" fontId="26" fillId="33" borderId="0" xfId="0" applyFont="1" applyFill="1" applyBorder="1" applyAlignment="1">
      <alignment horizontal="left"/>
    </xf>
    <xf numFmtId="0" fontId="26" fillId="33" borderId="10" xfId="0" applyFont="1" applyFill="1" applyBorder="1" applyAlignment="1">
      <alignment/>
    </xf>
    <xf numFmtId="0" fontId="26" fillId="33" borderId="10" xfId="0" applyFont="1" applyFill="1" applyBorder="1" applyAlignment="1">
      <alignment horizontal="left"/>
    </xf>
    <xf numFmtId="0" fontId="26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left"/>
    </xf>
    <xf numFmtId="0" fontId="96" fillId="33" borderId="12" xfId="0" applyFont="1" applyFill="1" applyBorder="1" applyAlignment="1">
      <alignment/>
    </xf>
    <xf numFmtId="0" fontId="96" fillId="33" borderId="12" xfId="0" applyFont="1" applyFill="1" applyBorder="1" applyAlignment="1">
      <alignment horizontal="center"/>
    </xf>
    <xf numFmtId="49" fontId="96" fillId="33" borderId="12" xfId="0" applyNumberFormat="1" applyFont="1" applyFill="1" applyBorder="1" applyAlignment="1">
      <alignment horizontal="center"/>
    </xf>
    <xf numFmtId="0" fontId="97" fillId="33" borderId="0" xfId="0" applyFont="1" applyFill="1" applyBorder="1" applyAlignment="1">
      <alignment horizontal="center"/>
    </xf>
    <xf numFmtId="0" fontId="97" fillId="33" borderId="0" xfId="0" applyFont="1" applyFill="1" applyBorder="1" applyAlignment="1">
      <alignment horizontal="left"/>
    </xf>
    <xf numFmtId="0" fontId="34" fillId="33" borderId="11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172" fontId="37" fillId="33" borderId="0" xfId="0" applyNumberFormat="1" applyFont="1" applyFill="1" applyBorder="1" applyAlignment="1">
      <alignment horizontal="right"/>
    </xf>
    <xf numFmtId="0" fontId="22" fillId="33" borderId="11" xfId="0" applyFont="1" applyFill="1" applyBorder="1" applyAlignment="1">
      <alignment/>
    </xf>
    <xf numFmtId="172" fontId="35" fillId="33" borderId="11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/>
    </xf>
    <xf numFmtId="0" fontId="34" fillId="33" borderId="10" xfId="0" applyFont="1" applyFill="1" applyBorder="1" applyAlignment="1">
      <alignment/>
    </xf>
    <xf numFmtId="0" fontId="34" fillId="33" borderId="10" xfId="0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right"/>
    </xf>
    <xf numFmtId="0" fontId="35" fillId="33" borderId="11" xfId="0" applyFont="1" applyFill="1" applyBorder="1" applyAlignment="1">
      <alignment horizontal="center"/>
    </xf>
    <xf numFmtId="0" fontId="98" fillId="33" borderId="10" xfId="0" applyFont="1" applyFill="1" applyBorder="1" applyAlignment="1">
      <alignment/>
    </xf>
    <xf numFmtId="0" fontId="98" fillId="33" borderId="10" xfId="0" applyFont="1" applyFill="1" applyBorder="1" applyAlignment="1">
      <alignment horizontal="left"/>
    </xf>
    <xf numFmtId="0" fontId="98" fillId="33" borderId="10" xfId="0" applyFont="1" applyFill="1" applyBorder="1" applyAlignment="1">
      <alignment horizontal="center"/>
    </xf>
    <xf numFmtId="2" fontId="98" fillId="33" borderId="10" xfId="0" applyNumberFormat="1" applyFont="1" applyFill="1" applyBorder="1" applyAlignment="1">
      <alignment horizontal="right"/>
    </xf>
    <xf numFmtId="0" fontId="98" fillId="33" borderId="0" xfId="0" applyFont="1" applyFill="1" applyBorder="1" applyAlignment="1">
      <alignment/>
    </xf>
    <xf numFmtId="0" fontId="98" fillId="33" borderId="0" xfId="0" applyFont="1" applyFill="1" applyBorder="1" applyAlignment="1">
      <alignment horizontal="left"/>
    </xf>
    <xf numFmtId="0" fontId="98" fillId="33" borderId="0" xfId="0" applyFont="1" applyFill="1" applyBorder="1" applyAlignment="1">
      <alignment horizontal="center"/>
    </xf>
    <xf numFmtId="2" fontId="98" fillId="33" borderId="0" xfId="0" applyNumberFormat="1" applyFont="1" applyFill="1" applyBorder="1" applyAlignment="1">
      <alignment horizontal="right"/>
    </xf>
    <xf numFmtId="0" fontId="99" fillId="33" borderId="0" xfId="0" applyFont="1" applyFill="1" applyBorder="1" applyAlignment="1">
      <alignment/>
    </xf>
    <xf numFmtId="0" fontId="99" fillId="33" borderId="0" xfId="0" applyFont="1" applyFill="1" applyBorder="1" applyAlignment="1">
      <alignment horizontal="center"/>
    </xf>
    <xf numFmtId="0" fontId="99" fillId="33" borderId="0" xfId="0" applyFont="1" applyFill="1" applyBorder="1" applyAlignment="1">
      <alignment horizontal="right"/>
    </xf>
    <xf numFmtId="172" fontId="99" fillId="33" borderId="0" xfId="0" applyNumberFormat="1" applyFont="1" applyFill="1" applyBorder="1" applyAlignment="1">
      <alignment horizontal="right" vertical="center"/>
    </xf>
    <xf numFmtId="172" fontId="99" fillId="33" borderId="0" xfId="0" applyNumberFormat="1" applyFont="1" applyFill="1" applyBorder="1" applyAlignment="1">
      <alignment horizontal="right"/>
    </xf>
    <xf numFmtId="0" fontId="33" fillId="33" borderId="15" xfId="0" applyFont="1" applyFill="1" applyBorder="1" applyAlignment="1">
      <alignment/>
    </xf>
    <xf numFmtId="0" fontId="33" fillId="33" borderId="16" xfId="0" applyFont="1" applyFill="1" applyBorder="1" applyAlignment="1">
      <alignment/>
    </xf>
    <xf numFmtId="0" fontId="33" fillId="33" borderId="13" xfId="0" applyFont="1" applyFill="1" applyBorder="1" applyAlignment="1">
      <alignment/>
    </xf>
    <xf numFmtId="0" fontId="33" fillId="33" borderId="15" xfId="0" applyFont="1" applyFill="1" applyBorder="1" applyAlignment="1">
      <alignment horizontal="center"/>
    </xf>
    <xf numFmtId="0" fontId="33" fillId="33" borderId="16" xfId="0" applyFont="1" applyFill="1" applyBorder="1" applyAlignment="1">
      <alignment horizontal="center"/>
    </xf>
    <xf numFmtId="0" fontId="33" fillId="33" borderId="13" xfId="0" applyFont="1" applyFill="1" applyBorder="1" applyAlignment="1">
      <alignment horizontal="center"/>
    </xf>
    <xf numFmtId="0" fontId="100" fillId="33" borderId="0" xfId="0" applyFont="1" applyFill="1" applyBorder="1" applyAlignment="1">
      <alignment horizontal="left"/>
    </xf>
    <xf numFmtId="0" fontId="101" fillId="33" borderId="0" xfId="0" applyFont="1" applyFill="1" applyBorder="1" applyAlignment="1">
      <alignment horizontal="left"/>
    </xf>
    <xf numFmtId="0" fontId="20" fillId="33" borderId="0" xfId="0" applyFont="1" applyFill="1" applyAlignment="1">
      <alignment horizontal="right"/>
    </xf>
    <xf numFmtId="0" fontId="19" fillId="33" borderId="0" xfId="0" applyFont="1" applyFill="1" applyAlignment="1">
      <alignment/>
    </xf>
    <xf numFmtId="0" fontId="36" fillId="33" borderId="15" xfId="0" applyFont="1" applyFill="1" applyBorder="1" applyAlignment="1">
      <alignment/>
    </xf>
    <xf numFmtId="0" fontId="16" fillId="0" borderId="16" xfId="0" applyFont="1" applyBorder="1" applyAlignment="1">
      <alignment/>
    </xf>
    <xf numFmtId="0" fontId="16" fillId="0" borderId="13" xfId="0" applyFont="1" applyBorder="1" applyAlignment="1">
      <alignment/>
    </xf>
    <xf numFmtId="0" fontId="36" fillId="33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7" fillId="33" borderId="15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37" fillId="33" borderId="15" xfId="0" applyFont="1" applyFill="1" applyBorder="1" applyAlignment="1">
      <alignment/>
    </xf>
    <xf numFmtId="0" fontId="33" fillId="0" borderId="16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96" fillId="33" borderId="15" xfId="0" applyFont="1" applyFill="1" applyBorder="1" applyAlignment="1">
      <alignment/>
    </xf>
    <xf numFmtId="0" fontId="96" fillId="33" borderId="16" xfId="0" applyFont="1" applyFill="1" applyBorder="1" applyAlignment="1">
      <alignment/>
    </xf>
    <xf numFmtId="0" fontId="96" fillId="33" borderId="13" xfId="0" applyFont="1" applyFill="1" applyBorder="1" applyAlignment="1">
      <alignment/>
    </xf>
    <xf numFmtId="0" fontId="96" fillId="33" borderId="15" xfId="0" applyFont="1" applyFill="1" applyBorder="1" applyAlignment="1">
      <alignment horizontal="center"/>
    </xf>
    <xf numFmtId="0" fontId="96" fillId="33" borderId="16" xfId="0" applyFont="1" applyFill="1" applyBorder="1" applyAlignment="1">
      <alignment horizontal="center"/>
    </xf>
    <xf numFmtId="0" fontId="96" fillId="33" borderId="13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2" fillId="0" borderId="16" xfId="0" applyFont="1" applyBorder="1" applyAlignment="1">
      <alignment/>
    </xf>
    <xf numFmtId="0" fontId="102" fillId="0" borderId="13" xfId="0" applyFont="1" applyBorder="1" applyAlignment="1">
      <alignment/>
    </xf>
    <xf numFmtId="0" fontId="102" fillId="0" borderId="16" xfId="0" applyFont="1" applyBorder="1" applyAlignment="1">
      <alignment horizontal="center"/>
    </xf>
    <xf numFmtId="0" fontId="102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37" fillId="33" borderId="0" xfId="0" applyFont="1" applyFill="1" applyBorder="1" applyAlignment="1">
      <alignment/>
    </xf>
    <xf numFmtId="0" fontId="103" fillId="33" borderId="0" xfId="0" applyFont="1" applyFill="1" applyAlignment="1">
      <alignment horizontal="center"/>
    </xf>
    <xf numFmtId="0" fontId="104" fillId="33" borderId="0" xfId="0" applyFont="1" applyFill="1" applyAlignment="1">
      <alignment horizontal="center"/>
    </xf>
    <xf numFmtId="0" fontId="105" fillId="33" borderId="0" xfId="0" applyFont="1" applyFill="1" applyAlignment="1">
      <alignment horizontal="center"/>
    </xf>
    <xf numFmtId="0" fontId="106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/>
    </xf>
    <xf numFmtId="0" fontId="40" fillId="33" borderId="0" xfId="0" applyFont="1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790575</xdr:colOff>
      <xdr:row>0</xdr:row>
      <xdr:rowOff>152400</xdr:rowOff>
    </xdr:from>
    <xdr:to>
      <xdr:col>15</xdr:col>
      <xdr:colOff>0</xdr:colOff>
      <xdr:row>0</xdr:row>
      <xdr:rowOff>485775</xdr:rowOff>
    </xdr:to>
    <xdr:sp macro="[0]!Sorterpoeng">
      <xdr:nvSpPr>
        <xdr:cNvPr id="1" name="Oval 1"/>
        <xdr:cNvSpPr>
          <a:spLocks/>
        </xdr:cNvSpPr>
      </xdr:nvSpPr>
      <xdr:spPr>
        <a:xfrm>
          <a:off x="6515100" y="152400"/>
          <a:ext cx="790575" cy="3333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</a:t>
          </a:r>
          <a:r>
            <a:rPr lang="en-US" cap="none" sz="14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790575</xdr:colOff>
      <xdr:row>0</xdr:row>
      <xdr:rowOff>152400</xdr:rowOff>
    </xdr:from>
    <xdr:to>
      <xdr:col>15</xdr:col>
      <xdr:colOff>0</xdr:colOff>
      <xdr:row>0</xdr:row>
      <xdr:rowOff>485775</xdr:rowOff>
    </xdr:to>
    <xdr:sp macro="[0]!Sorterpoeng">
      <xdr:nvSpPr>
        <xdr:cNvPr id="1" name="Oval 1"/>
        <xdr:cNvSpPr>
          <a:spLocks/>
        </xdr:cNvSpPr>
      </xdr:nvSpPr>
      <xdr:spPr>
        <a:xfrm>
          <a:off x="6438900" y="152400"/>
          <a:ext cx="790575" cy="3333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</a:t>
          </a:r>
          <a:r>
            <a:rPr lang="en-US" cap="none" sz="14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790575</xdr:colOff>
      <xdr:row>0</xdr:row>
      <xdr:rowOff>152400</xdr:rowOff>
    </xdr:from>
    <xdr:to>
      <xdr:col>15</xdr:col>
      <xdr:colOff>0</xdr:colOff>
      <xdr:row>0</xdr:row>
      <xdr:rowOff>485775</xdr:rowOff>
    </xdr:to>
    <xdr:sp macro="[0]!Sorterpoeng">
      <xdr:nvSpPr>
        <xdr:cNvPr id="1" name="Oval 1"/>
        <xdr:cNvSpPr>
          <a:spLocks/>
        </xdr:cNvSpPr>
      </xdr:nvSpPr>
      <xdr:spPr>
        <a:xfrm>
          <a:off x="6438900" y="152400"/>
          <a:ext cx="790575" cy="3333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</a:t>
          </a:r>
          <a:r>
            <a:rPr lang="en-US" cap="none" sz="14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790575</xdr:colOff>
      <xdr:row>0</xdr:row>
      <xdr:rowOff>152400</xdr:rowOff>
    </xdr:from>
    <xdr:to>
      <xdr:col>15</xdr:col>
      <xdr:colOff>0</xdr:colOff>
      <xdr:row>0</xdr:row>
      <xdr:rowOff>485775</xdr:rowOff>
    </xdr:to>
    <xdr:sp macro="[0]!Sorterpoeng">
      <xdr:nvSpPr>
        <xdr:cNvPr id="1" name="Oval 1"/>
        <xdr:cNvSpPr>
          <a:spLocks/>
        </xdr:cNvSpPr>
      </xdr:nvSpPr>
      <xdr:spPr>
        <a:xfrm>
          <a:off x="6762750" y="152400"/>
          <a:ext cx="790575" cy="3333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</a:t>
          </a:r>
          <a:r>
            <a:rPr lang="en-US" cap="none" sz="14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114300</xdr:rowOff>
    </xdr:from>
    <xdr:to>
      <xdr:col>9</xdr:col>
      <xdr:colOff>381000</xdr:colOff>
      <xdr:row>0</xdr:row>
      <xdr:rowOff>295275</xdr:rowOff>
    </xdr:to>
    <xdr:sp macro="[0]!Sortersnitt">
      <xdr:nvSpPr>
        <xdr:cNvPr id="1" name="Rectangle 1"/>
        <xdr:cNvSpPr>
          <a:spLocks/>
        </xdr:cNvSpPr>
      </xdr:nvSpPr>
      <xdr:spPr>
        <a:xfrm>
          <a:off x="7658100" y="114300"/>
          <a:ext cx="7620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 Snitt</a:t>
          </a:r>
        </a:p>
      </xdr:txBody>
    </xdr:sp>
    <xdr:clientData/>
  </xdr:twoCellAnchor>
  <xdr:twoCellAnchor>
    <xdr:from>
      <xdr:col>10</xdr:col>
      <xdr:colOff>295275</xdr:colOff>
      <xdr:row>0</xdr:row>
      <xdr:rowOff>66675</xdr:rowOff>
    </xdr:from>
    <xdr:to>
      <xdr:col>11</xdr:col>
      <xdr:colOff>333375</xdr:colOff>
      <xdr:row>1</xdr:row>
      <xdr:rowOff>38100</xdr:rowOff>
    </xdr:to>
    <xdr:sp macro="[0]!SorterKlubb">
      <xdr:nvSpPr>
        <xdr:cNvPr id="2" name="Oval 2"/>
        <xdr:cNvSpPr>
          <a:spLocks/>
        </xdr:cNvSpPr>
      </xdr:nvSpPr>
      <xdr:spPr>
        <a:xfrm>
          <a:off x="8943975" y="66675"/>
          <a:ext cx="647700" cy="4476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Sorter Klubb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114300</xdr:rowOff>
    </xdr:from>
    <xdr:to>
      <xdr:col>9</xdr:col>
      <xdr:colOff>381000</xdr:colOff>
      <xdr:row>0</xdr:row>
      <xdr:rowOff>295275</xdr:rowOff>
    </xdr:to>
    <xdr:sp macro="[0]!Sortersnitt">
      <xdr:nvSpPr>
        <xdr:cNvPr id="1" name="Rectangle 1"/>
        <xdr:cNvSpPr>
          <a:spLocks/>
        </xdr:cNvSpPr>
      </xdr:nvSpPr>
      <xdr:spPr>
        <a:xfrm>
          <a:off x="7181850" y="114300"/>
          <a:ext cx="7620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 Snitt</a:t>
          </a:r>
        </a:p>
      </xdr:txBody>
    </xdr:sp>
    <xdr:clientData/>
  </xdr:twoCellAnchor>
  <xdr:twoCellAnchor>
    <xdr:from>
      <xdr:col>10</xdr:col>
      <xdr:colOff>295275</xdr:colOff>
      <xdr:row>0</xdr:row>
      <xdr:rowOff>66675</xdr:rowOff>
    </xdr:from>
    <xdr:to>
      <xdr:col>11</xdr:col>
      <xdr:colOff>333375</xdr:colOff>
      <xdr:row>1</xdr:row>
      <xdr:rowOff>38100</xdr:rowOff>
    </xdr:to>
    <xdr:sp macro="[0]!SorterKlubb">
      <xdr:nvSpPr>
        <xdr:cNvPr id="2" name="Oval 2"/>
        <xdr:cNvSpPr>
          <a:spLocks/>
        </xdr:cNvSpPr>
      </xdr:nvSpPr>
      <xdr:spPr>
        <a:xfrm>
          <a:off x="8467725" y="66675"/>
          <a:ext cx="647700" cy="4476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Sorter Klubb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114300</xdr:rowOff>
    </xdr:from>
    <xdr:to>
      <xdr:col>9</xdr:col>
      <xdr:colOff>381000</xdr:colOff>
      <xdr:row>0</xdr:row>
      <xdr:rowOff>295275</xdr:rowOff>
    </xdr:to>
    <xdr:sp macro="[0]!Sortersnitt">
      <xdr:nvSpPr>
        <xdr:cNvPr id="1" name="Rectangle 1"/>
        <xdr:cNvSpPr>
          <a:spLocks/>
        </xdr:cNvSpPr>
      </xdr:nvSpPr>
      <xdr:spPr>
        <a:xfrm>
          <a:off x="7477125" y="114300"/>
          <a:ext cx="7620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 Snitt</a:t>
          </a:r>
        </a:p>
      </xdr:txBody>
    </xdr:sp>
    <xdr:clientData/>
  </xdr:twoCellAnchor>
  <xdr:twoCellAnchor>
    <xdr:from>
      <xdr:col>10</xdr:col>
      <xdr:colOff>295275</xdr:colOff>
      <xdr:row>0</xdr:row>
      <xdr:rowOff>66675</xdr:rowOff>
    </xdr:from>
    <xdr:to>
      <xdr:col>11</xdr:col>
      <xdr:colOff>333375</xdr:colOff>
      <xdr:row>1</xdr:row>
      <xdr:rowOff>38100</xdr:rowOff>
    </xdr:to>
    <xdr:sp macro="[0]!SorterKlubb">
      <xdr:nvSpPr>
        <xdr:cNvPr id="2" name="Oval 2"/>
        <xdr:cNvSpPr>
          <a:spLocks/>
        </xdr:cNvSpPr>
      </xdr:nvSpPr>
      <xdr:spPr>
        <a:xfrm>
          <a:off x="8763000" y="66675"/>
          <a:ext cx="647700" cy="4476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Sorter Klubb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114300</xdr:rowOff>
    </xdr:from>
    <xdr:to>
      <xdr:col>9</xdr:col>
      <xdr:colOff>381000</xdr:colOff>
      <xdr:row>0</xdr:row>
      <xdr:rowOff>295275</xdr:rowOff>
    </xdr:to>
    <xdr:sp macro="[0]!Sortersnitt">
      <xdr:nvSpPr>
        <xdr:cNvPr id="1" name="Rectangle 1"/>
        <xdr:cNvSpPr>
          <a:spLocks/>
        </xdr:cNvSpPr>
      </xdr:nvSpPr>
      <xdr:spPr>
        <a:xfrm>
          <a:off x="7896225" y="114300"/>
          <a:ext cx="7620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 Snitt</a:t>
          </a:r>
        </a:p>
      </xdr:txBody>
    </xdr:sp>
    <xdr:clientData/>
  </xdr:twoCellAnchor>
  <xdr:twoCellAnchor>
    <xdr:from>
      <xdr:col>10</xdr:col>
      <xdr:colOff>295275</xdr:colOff>
      <xdr:row>0</xdr:row>
      <xdr:rowOff>66675</xdr:rowOff>
    </xdr:from>
    <xdr:to>
      <xdr:col>11</xdr:col>
      <xdr:colOff>333375</xdr:colOff>
      <xdr:row>1</xdr:row>
      <xdr:rowOff>38100</xdr:rowOff>
    </xdr:to>
    <xdr:sp macro="[0]!SorterKlubb">
      <xdr:nvSpPr>
        <xdr:cNvPr id="2" name="Oval 2"/>
        <xdr:cNvSpPr>
          <a:spLocks/>
        </xdr:cNvSpPr>
      </xdr:nvSpPr>
      <xdr:spPr>
        <a:xfrm>
          <a:off x="9182100" y="66675"/>
          <a:ext cx="647700" cy="4476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Sorter Klubb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1:AN148"/>
  <sheetViews>
    <sheetView tabSelected="1" zoomScale="75" zoomScaleNormal="75" zoomScalePageLayoutView="0" workbookViewId="0" topLeftCell="A1">
      <selection activeCell="A17" sqref="A17"/>
    </sheetView>
  </sheetViews>
  <sheetFormatPr defaultColWidth="9.140625" defaultRowHeight="12.75"/>
  <cols>
    <col min="1" max="1" width="8.57421875" style="0" customWidth="1"/>
    <col min="2" max="2" width="1.8515625" style="0" customWidth="1"/>
    <col min="3" max="3" width="27.7109375" style="0" customWidth="1"/>
    <col min="4" max="4" width="5.140625" style="0" customWidth="1"/>
    <col min="5" max="5" width="5.7109375" style="0" customWidth="1"/>
    <col min="6" max="6" width="1.8515625" style="0" customWidth="1"/>
    <col min="7" max="7" width="5.7109375" style="0" customWidth="1"/>
    <col min="8" max="8" width="5.421875" style="0" customWidth="1"/>
    <col min="9" max="9" width="6.57421875" style="0" customWidth="1"/>
    <col min="10" max="10" width="3.140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6.7109375" style="0" customWidth="1"/>
    <col min="17" max="17" width="21.140625" style="0" customWidth="1"/>
    <col min="18" max="18" width="8.57421875" style="0" customWidth="1"/>
    <col min="19" max="19" width="6.421875" style="0" customWidth="1"/>
    <col min="20" max="20" width="9.28125" style="0" customWidth="1"/>
    <col min="21" max="21" width="7.00390625" style="0" customWidth="1"/>
    <col min="22" max="22" width="3.57421875" style="0" customWidth="1"/>
    <col min="23" max="23" width="1.8515625" style="0" customWidth="1"/>
    <col min="24" max="24" width="7.421875" style="0" customWidth="1"/>
    <col min="25" max="25" width="11.57421875" style="0" customWidth="1"/>
    <col min="26" max="26" width="12.140625" style="0" customWidth="1"/>
    <col min="27" max="27" width="4.00390625" style="0" customWidth="1"/>
    <col min="28" max="28" width="11.140625" style="0" customWidth="1"/>
    <col min="29" max="29" width="7.7109375" style="0" customWidth="1"/>
  </cols>
  <sheetData>
    <row r="1" spans="1:40" ht="39.75" customHeight="1">
      <c r="A1" s="25" t="s">
        <v>0</v>
      </c>
      <c r="B1" s="25"/>
      <c r="C1" s="134" t="s">
        <v>56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1"/>
      <c r="AB1" s="1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22.5" customHeight="1">
      <c r="A2" s="136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27"/>
      <c r="Q2" s="28" t="s">
        <v>5</v>
      </c>
      <c r="R2" s="63"/>
      <c r="S2" s="64"/>
      <c r="T2" s="64"/>
      <c r="U2" s="64"/>
      <c r="V2" s="64"/>
      <c r="W2" s="64"/>
      <c r="X2" s="64"/>
      <c r="Y2" s="34" t="s">
        <v>1</v>
      </c>
      <c r="Z2" s="65"/>
      <c r="AA2" s="5" t="s">
        <v>0</v>
      </c>
      <c r="AB2" s="4" t="s">
        <v>0</v>
      </c>
      <c r="AC2" s="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2.25" customHeight="1">
      <c r="A3" s="29">
        <v>1</v>
      </c>
      <c r="B3" s="29"/>
      <c r="C3" s="123" t="s">
        <v>20</v>
      </c>
      <c r="D3" s="124"/>
      <c r="E3" s="124">
        <v>16</v>
      </c>
      <c r="F3" s="124"/>
      <c r="G3" s="124">
        <v>14</v>
      </c>
      <c r="H3" s="124">
        <v>1</v>
      </c>
      <c r="I3" s="124">
        <v>1</v>
      </c>
      <c r="J3" s="124"/>
      <c r="K3" s="125">
        <v>24517</v>
      </c>
      <c r="L3" s="125"/>
      <c r="M3" s="126">
        <f aca="true" t="shared" si="0" ref="M3:M8">K3/144</f>
        <v>170.25694444444446</v>
      </c>
      <c r="N3" s="125"/>
      <c r="O3" s="127">
        <v>53</v>
      </c>
      <c r="P3" s="30"/>
      <c r="Q3" s="138" t="s">
        <v>151</v>
      </c>
      <c r="R3" s="139"/>
      <c r="S3" s="140"/>
      <c r="T3" s="141" t="s">
        <v>22</v>
      </c>
      <c r="U3" s="142"/>
      <c r="V3" s="142"/>
      <c r="W3" s="142"/>
      <c r="X3" s="143"/>
      <c r="Y3" s="62">
        <v>270</v>
      </c>
      <c r="Z3" s="66"/>
      <c r="AA3" s="7"/>
      <c r="AB3" s="8"/>
      <c r="AC3" s="9"/>
      <c r="AD3" s="144" t="s">
        <v>0</v>
      </c>
      <c r="AE3" s="145"/>
      <c r="AF3" s="145"/>
      <c r="AG3" s="145"/>
      <c r="AH3" s="145"/>
      <c r="AI3" s="145"/>
      <c r="AJ3" s="145"/>
      <c r="AK3" s="145"/>
      <c r="AL3" s="145"/>
      <c r="AM3" s="145"/>
      <c r="AN3" s="145"/>
    </row>
    <row r="4" spans="1:40" ht="27.75">
      <c r="A4" s="29">
        <v>2</v>
      </c>
      <c r="B4" s="31"/>
      <c r="C4" s="58" t="s">
        <v>22</v>
      </c>
      <c r="D4" s="50"/>
      <c r="E4" s="50">
        <v>16</v>
      </c>
      <c r="F4" s="50"/>
      <c r="G4" s="50">
        <v>12</v>
      </c>
      <c r="H4" s="50">
        <v>1</v>
      </c>
      <c r="I4" s="50">
        <v>3</v>
      </c>
      <c r="J4" s="50"/>
      <c r="K4" s="51">
        <v>24714</v>
      </c>
      <c r="L4" s="51"/>
      <c r="M4" s="52">
        <f t="shared" si="0"/>
        <v>171.625</v>
      </c>
      <c r="N4" s="51"/>
      <c r="O4" s="53">
        <v>48.5</v>
      </c>
      <c r="P4" s="30"/>
      <c r="Q4" s="67"/>
      <c r="R4" s="67"/>
      <c r="S4" s="67"/>
      <c r="T4" s="67"/>
      <c r="U4" s="67"/>
      <c r="V4" s="67"/>
      <c r="W4" s="67"/>
      <c r="X4" s="67"/>
      <c r="Y4" s="67"/>
      <c r="Z4" s="68"/>
      <c r="AA4" s="10"/>
      <c r="AB4" s="8"/>
      <c r="AC4" s="11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7.75">
      <c r="A5" s="33">
        <v>3</v>
      </c>
      <c r="B5" s="33"/>
      <c r="C5" s="111" t="s">
        <v>43</v>
      </c>
      <c r="D5" s="112"/>
      <c r="E5" s="112">
        <v>16</v>
      </c>
      <c r="F5" s="112"/>
      <c r="G5" s="112">
        <v>9</v>
      </c>
      <c r="H5" s="112">
        <v>3</v>
      </c>
      <c r="I5" s="112">
        <v>4</v>
      </c>
      <c r="J5" s="112"/>
      <c r="K5" s="55">
        <v>23917</v>
      </c>
      <c r="L5" s="55"/>
      <c r="M5" s="52">
        <f t="shared" si="0"/>
        <v>166.09027777777777</v>
      </c>
      <c r="N5" s="55"/>
      <c r="O5" s="57">
        <v>39.5</v>
      </c>
      <c r="P5" s="30"/>
      <c r="Q5" s="28" t="s">
        <v>6</v>
      </c>
      <c r="R5" s="63"/>
      <c r="S5" s="64"/>
      <c r="T5" s="64"/>
      <c r="U5" s="64"/>
      <c r="V5" s="64"/>
      <c r="W5" s="64"/>
      <c r="X5" s="64"/>
      <c r="Y5" s="34" t="s">
        <v>1</v>
      </c>
      <c r="Z5" s="69" t="s">
        <v>2</v>
      </c>
      <c r="AA5" s="10"/>
      <c r="AB5" s="8"/>
      <c r="AC5" s="11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27.75">
      <c r="A6" s="31">
        <v>4</v>
      </c>
      <c r="B6" s="31"/>
      <c r="C6" s="49" t="s">
        <v>29</v>
      </c>
      <c r="D6" s="54"/>
      <c r="E6" s="54">
        <v>16</v>
      </c>
      <c r="F6" s="54"/>
      <c r="G6" s="54">
        <v>8</v>
      </c>
      <c r="H6" s="54">
        <v>1</v>
      </c>
      <c r="I6" s="54">
        <v>7</v>
      </c>
      <c r="J6" s="54"/>
      <c r="K6" s="51">
        <v>23360</v>
      </c>
      <c r="L6" s="51"/>
      <c r="M6" s="109">
        <f t="shared" si="0"/>
        <v>162.22222222222223</v>
      </c>
      <c r="N6" s="51">
        <v>0</v>
      </c>
      <c r="O6" s="53">
        <v>34</v>
      </c>
      <c r="P6" s="30"/>
      <c r="Q6" s="138" t="s">
        <v>194</v>
      </c>
      <c r="R6" s="139"/>
      <c r="S6" s="140"/>
      <c r="T6" s="141" t="s">
        <v>468</v>
      </c>
      <c r="U6" s="142"/>
      <c r="V6" s="142"/>
      <c r="W6" s="142"/>
      <c r="X6" s="143"/>
      <c r="Y6" s="62">
        <v>670</v>
      </c>
      <c r="Z6" s="70">
        <f>Y6/3</f>
        <v>223.33333333333334</v>
      </c>
      <c r="AA6" s="12"/>
      <c r="AB6" s="8"/>
      <c r="AC6" s="1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.75">
      <c r="A7" s="31">
        <v>5</v>
      </c>
      <c r="B7" s="31"/>
      <c r="C7" s="49" t="s">
        <v>45</v>
      </c>
      <c r="D7" s="54"/>
      <c r="E7" s="54">
        <v>16</v>
      </c>
      <c r="F7" s="54"/>
      <c r="G7" s="54">
        <v>8</v>
      </c>
      <c r="H7" s="54">
        <v>1</v>
      </c>
      <c r="I7" s="54">
        <v>7</v>
      </c>
      <c r="J7" s="54"/>
      <c r="K7" s="51">
        <v>23700</v>
      </c>
      <c r="L7" s="51"/>
      <c r="M7" s="52">
        <f t="shared" si="0"/>
        <v>164.58333333333334</v>
      </c>
      <c r="N7" s="51"/>
      <c r="O7" s="53">
        <v>32</v>
      </c>
      <c r="P7" s="30"/>
      <c r="Q7" s="67"/>
      <c r="R7" s="67"/>
      <c r="S7" s="67"/>
      <c r="T7" s="67"/>
      <c r="U7" s="67"/>
      <c r="V7" s="67"/>
      <c r="W7" s="67"/>
      <c r="X7" s="67"/>
      <c r="Y7" s="67"/>
      <c r="Z7" s="67"/>
      <c r="AA7" s="10"/>
      <c r="AB7" s="8"/>
      <c r="AC7" s="11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27.75">
      <c r="A8" s="31">
        <v>6</v>
      </c>
      <c r="B8" s="31"/>
      <c r="C8" s="49" t="s">
        <v>17</v>
      </c>
      <c r="D8" s="54"/>
      <c r="E8" s="54">
        <v>16</v>
      </c>
      <c r="F8" s="54"/>
      <c r="G8" s="54">
        <v>7</v>
      </c>
      <c r="H8" s="54">
        <v>0</v>
      </c>
      <c r="I8" s="54">
        <v>9</v>
      </c>
      <c r="J8" s="54"/>
      <c r="K8" s="51">
        <v>22836</v>
      </c>
      <c r="L8" s="51"/>
      <c r="M8" s="52">
        <f t="shared" si="0"/>
        <v>158.58333333333334</v>
      </c>
      <c r="N8" s="51"/>
      <c r="O8" s="53">
        <v>30</v>
      </c>
      <c r="P8" s="30"/>
      <c r="Q8" s="28" t="s">
        <v>7</v>
      </c>
      <c r="R8" s="63"/>
      <c r="S8" s="64"/>
      <c r="T8" s="64"/>
      <c r="U8" s="64"/>
      <c r="V8" s="64"/>
      <c r="W8" s="64"/>
      <c r="X8" s="64"/>
      <c r="Y8" s="34" t="s">
        <v>1</v>
      </c>
      <c r="Z8" s="71" t="s">
        <v>2</v>
      </c>
      <c r="AA8" s="12"/>
      <c r="AB8" s="8"/>
      <c r="AC8" s="1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27.75">
      <c r="A9" s="31">
        <v>7</v>
      </c>
      <c r="B9" s="31"/>
      <c r="C9" s="49" t="s">
        <v>26</v>
      </c>
      <c r="D9" s="50"/>
      <c r="E9" s="50">
        <v>16</v>
      </c>
      <c r="F9" s="50"/>
      <c r="G9" s="50">
        <v>5</v>
      </c>
      <c r="H9" s="50">
        <v>0</v>
      </c>
      <c r="I9" s="50">
        <v>11</v>
      </c>
      <c r="J9" s="50"/>
      <c r="K9" s="51">
        <v>20654</v>
      </c>
      <c r="L9" s="51"/>
      <c r="M9" s="52">
        <f>K9/135</f>
        <v>152.9925925925926</v>
      </c>
      <c r="N9" s="51"/>
      <c r="O9" s="53">
        <v>20</v>
      </c>
      <c r="P9" s="30"/>
      <c r="Q9" s="146" t="s">
        <v>22</v>
      </c>
      <c r="R9" s="147"/>
      <c r="S9" s="147"/>
      <c r="T9" s="147"/>
      <c r="U9" s="147"/>
      <c r="V9" s="147"/>
      <c r="W9" s="147"/>
      <c r="X9" s="148"/>
      <c r="Y9" s="62">
        <v>656</v>
      </c>
      <c r="Z9" s="70">
        <f>Y9/3</f>
        <v>218.66666666666666</v>
      </c>
      <c r="AA9" s="10"/>
      <c r="AB9" s="8"/>
      <c r="AC9" s="11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27.75">
      <c r="A10" s="31">
        <v>8</v>
      </c>
      <c r="B10" s="31"/>
      <c r="C10" s="58" t="s">
        <v>55</v>
      </c>
      <c r="D10" s="54"/>
      <c r="E10" s="54">
        <v>16</v>
      </c>
      <c r="F10" s="54"/>
      <c r="G10" s="54">
        <v>3</v>
      </c>
      <c r="H10" s="54">
        <v>1</v>
      </c>
      <c r="I10" s="54">
        <v>12</v>
      </c>
      <c r="J10" s="54"/>
      <c r="K10" s="51">
        <v>22064</v>
      </c>
      <c r="L10" s="51"/>
      <c r="M10" s="56">
        <f>K10/144</f>
        <v>153.22222222222223</v>
      </c>
      <c r="N10" s="51"/>
      <c r="O10" s="53">
        <v>17</v>
      </c>
      <c r="P10" s="30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10"/>
      <c r="AB10" s="8"/>
      <c r="AC10" s="11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7.75">
      <c r="A11" s="36">
        <v>9</v>
      </c>
      <c r="B11" s="36"/>
      <c r="C11" s="59" t="s">
        <v>32</v>
      </c>
      <c r="D11" s="105"/>
      <c r="E11" s="105">
        <v>16</v>
      </c>
      <c r="F11" s="105"/>
      <c r="G11" s="105">
        <v>2</v>
      </c>
      <c r="H11" s="105">
        <v>0</v>
      </c>
      <c r="I11" s="105">
        <v>14</v>
      </c>
      <c r="J11" s="105"/>
      <c r="K11" s="60">
        <v>20878</v>
      </c>
      <c r="L11" s="60"/>
      <c r="M11" s="52">
        <f>K11/144</f>
        <v>144.98611111111111</v>
      </c>
      <c r="N11" s="60"/>
      <c r="O11" s="61">
        <v>13</v>
      </c>
      <c r="P11" s="30"/>
      <c r="Q11" s="28" t="s">
        <v>8</v>
      </c>
      <c r="R11" s="63"/>
      <c r="S11" s="64"/>
      <c r="T11" s="64"/>
      <c r="U11" s="64"/>
      <c r="V11" s="64"/>
      <c r="W11" s="64"/>
      <c r="X11" s="64"/>
      <c r="Y11" s="34" t="s">
        <v>1</v>
      </c>
      <c r="Z11" s="71" t="s">
        <v>2</v>
      </c>
      <c r="AA11" s="10"/>
      <c r="AB11" s="8"/>
      <c r="AC11" s="11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27.75">
      <c r="A12" s="31">
        <v>10</v>
      </c>
      <c r="B12" s="31"/>
      <c r="C12" s="49"/>
      <c r="D12" s="49"/>
      <c r="E12" s="54"/>
      <c r="F12" s="54"/>
      <c r="G12" s="54"/>
      <c r="H12" s="54"/>
      <c r="I12" s="54"/>
      <c r="J12" s="54"/>
      <c r="K12" s="51"/>
      <c r="L12" s="51"/>
      <c r="M12" s="52"/>
      <c r="N12" s="51"/>
      <c r="O12" s="53"/>
      <c r="P12" s="30"/>
      <c r="Q12" s="149" t="s">
        <v>45</v>
      </c>
      <c r="R12" s="147"/>
      <c r="S12" s="147"/>
      <c r="T12" s="147"/>
      <c r="U12" s="147"/>
      <c r="V12" s="147"/>
      <c r="W12" s="147"/>
      <c r="X12" s="148"/>
      <c r="Y12" s="62">
        <v>1762</v>
      </c>
      <c r="Z12" s="70">
        <f>Y12/9</f>
        <v>195.77777777777777</v>
      </c>
      <c r="AA12" s="10"/>
      <c r="AB12" s="8"/>
      <c r="AC12" s="11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31.5" customHeight="1">
      <c r="A13" s="45" t="s">
        <v>44</v>
      </c>
      <c r="B13" s="37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2"/>
      <c r="Q13" s="40"/>
      <c r="R13" s="40"/>
      <c r="S13" s="41"/>
      <c r="T13" s="42"/>
      <c r="U13" s="42"/>
      <c r="V13" s="42"/>
      <c r="W13" s="42"/>
      <c r="X13" s="42"/>
      <c r="Y13" s="43"/>
      <c r="Z13" s="44"/>
      <c r="AA13" s="10"/>
      <c r="AB13" s="8"/>
      <c r="AC13" s="11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20.25" customHeight="1">
      <c r="A14" s="14"/>
      <c r="B14" s="14"/>
      <c r="C14" s="15"/>
      <c r="D14" s="15"/>
      <c r="E14" s="15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21"/>
      <c r="R14" s="21"/>
      <c r="S14" s="22"/>
      <c r="T14" s="23"/>
      <c r="U14" s="23"/>
      <c r="V14" s="23"/>
      <c r="W14" s="23"/>
      <c r="X14" s="23"/>
      <c r="Y14" s="19"/>
      <c r="Z14" s="20"/>
      <c r="AA14" s="15"/>
      <c r="AB14" s="17"/>
      <c r="AC14" s="18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20.25" customHeight="1">
      <c r="A15" s="24" t="s">
        <v>710</v>
      </c>
      <c r="B15" s="14"/>
      <c r="C15" s="46" t="s">
        <v>20</v>
      </c>
      <c r="D15" s="47" t="s">
        <v>3</v>
      </c>
      <c r="E15" s="128" t="s">
        <v>43</v>
      </c>
      <c r="F15" s="129"/>
      <c r="G15" s="129"/>
      <c r="H15" s="129"/>
      <c r="I15" s="130"/>
      <c r="J15" s="131" t="s">
        <v>715</v>
      </c>
      <c r="K15" s="132"/>
      <c r="L15" s="133"/>
      <c r="M15" s="48" t="s">
        <v>51</v>
      </c>
      <c r="N15" s="16"/>
      <c r="O15" s="16"/>
      <c r="P15" s="16"/>
      <c r="Q15" s="21"/>
      <c r="R15" s="21"/>
      <c r="S15" s="22"/>
      <c r="T15" s="23"/>
      <c r="U15" s="23"/>
      <c r="V15" s="23"/>
      <c r="W15" s="23"/>
      <c r="X15" s="23"/>
      <c r="Y15" s="19"/>
      <c r="Z15" s="20"/>
      <c r="AA15" s="15"/>
      <c r="AB15" s="17"/>
      <c r="AC15" s="18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20.25" customHeight="1">
      <c r="A16" s="24"/>
      <c r="B16" s="14"/>
      <c r="C16" s="46" t="s">
        <v>29</v>
      </c>
      <c r="D16" s="47" t="s">
        <v>3</v>
      </c>
      <c r="E16" s="128" t="s">
        <v>22</v>
      </c>
      <c r="F16" s="129"/>
      <c r="G16" s="129"/>
      <c r="H16" s="129"/>
      <c r="I16" s="130"/>
      <c r="J16" s="131" t="s">
        <v>716</v>
      </c>
      <c r="K16" s="132"/>
      <c r="L16" s="133"/>
      <c r="M16" s="48" t="s">
        <v>41</v>
      </c>
      <c r="N16" s="16"/>
      <c r="O16" s="16"/>
      <c r="P16" s="16"/>
      <c r="Q16" s="21"/>
      <c r="R16" s="21"/>
      <c r="S16" s="22"/>
      <c r="T16" s="23"/>
      <c r="U16" s="23"/>
      <c r="V16" s="23"/>
      <c r="W16" s="23"/>
      <c r="X16" s="23"/>
      <c r="Y16" s="19"/>
      <c r="Z16" s="20"/>
      <c r="AA16" s="15"/>
      <c r="AB16" s="17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20.25" customHeight="1">
      <c r="A17" s="24"/>
      <c r="B17" s="14"/>
      <c r="C17" s="46" t="s">
        <v>17</v>
      </c>
      <c r="D17" s="47" t="s">
        <v>3</v>
      </c>
      <c r="E17" s="128" t="s">
        <v>45</v>
      </c>
      <c r="F17" s="129"/>
      <c r="G17" s="129"/>
      <c r="H17" s="129"/>
      <c r="I17" s="130"/>
      <c r="J17" s="131" t="s">
        <v>713</v>
      </c>
      <c r="K17" s="132"/>
      <c r="L17" s="133"/>
      <c r="M17" s="48" t="s">
        <v>41</v>
      </c>
      <c r="N17" s="16"/>
      <c r="O17" s="16"/>
      <c r="P17" s="16"/>
      <c r="Q17" s="21"/>
      <c r="R17" s="21"/>
      <c r="S17" s="22"/>
      <c r="T17" s="23"/>
      <c r="U17" s="23"/>
      <c r="V17" s="23"/>
      <c r="W17" s="23"/>
      <c r="X17" s="23"/>
      <c r="Y17" s="19"/>
      <c r="Z17" s="20"/>
      <c r="AA17" s="15"/>
      <c r="AB17" s="17"/>
      <c r="AC17" s="1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20.25" customHeight="1">
      <c r="A18" s="24"/>
      <c r="B18" s="14"/>
      <c r="C18" s="46" t="s">
        <v>32</v>
      </c>
      <c r="D18" s="47" t="s">
        <v>3</v>
      </c>
      <c r="E18" s="128" t="s">
        <v>55</v>
      </c>
      <c r="F18" s="129"/>
      <c r="G18" s="129"/>
      <c r="H18" s="129"/>
      <c r="I18" s="130"/>
      <c r="J18" s="131" t="s">
        <v>714</v>
      </c>
      <c r="K18" s="132"/>
      <c r="L18" s="133"/>
      <c r="M18" s="48" t="s">
        <v>42</v>
      </c>
      <c r="N18" s="16"/>
      <c r="O18" s="16"/>
      <c r="P18" s="16"/>
      <c r="Q18" s="21"/>
      <c r="R18" s="21"/>
      <c r="S18" s="22"/>
      <c r="T18" s="23"/>
      <c r="U18" s="23"/>
      <c r="V18" s="23"/>
      <c r="W18" s="23"/>
      <c r="X18" s="23"/>
      <c r="Y18" s="19"/>
      <c r="Z18" s="20"/>
      <c r="AA18" s="15"/>
      <c r="AB18" s="17"/>
      <c r="AC18" s="1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20.25" customHeight="1">
      <c r="A19" s="24"/>
      <c r="B19" s="14"/>
      <c r="C19" s="46" t="s">
        <v>29</v>
      </c>
      <c r="D19" s="47" t="s">
        <v>3</v>
      </c>
      <c r="E19" s="128" t="s">
        <v>43</v>
      </c>
      <c r="F19" s="129"/>
      <c r="G19" s="129"/>
      <c r="H19" s="129"/>
      <c r="I19" s="130"/>
      <c r="J19" s="131" t="s">
        <v>712</v>
      </c>
      <c r="K19" s="132"/>
      <c r="L19" s="133"/>
      <c r="M19" s="48" t="s">
        <v>51</v>
      </c>
      <c r="N19" s="16"/>
      <c r="O19" s="16"/>
      <c r="P19" s="16"/>
      <c r="Q19" s="21"/>
      <c r="R19" s="21"/>
      <c r="S19" s="22"/>
      <c r="T19" s="23"/>
      <c r="U19" s="23"/>
      <c r="V19" s="23"/>
      <c r="W19" s="23"/>
      <c r="X19" s="23"/>
      <c r="Y19" s="19"/>
      <c r="Z19" s="20"/>
      <c r="AA19" s="15"/>
      <c r="AB19" s="17"/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20.25" customHeight="1">
      <c r="A20" s="24" t="s">
        <v>692</v>
      </c>
      <c r="B20" s="14"/>
      <c r="C20" s="46" t="s">
        <v>17</v>
      </c>
      <c r="D20" s="47" t="s">
        <v>3</v>
      </c>
      <c r="E20" s="128" t="s">
        <v>26</v>
      </c>
      <c r="F20" s="129"/>
      <c r="G20" s="129"/>
      <c r="H20" s="129"/>
      <c r="I20" s="130"/>
      <c r="J20" s="131" t="s">
        <v>704</v>
      </c>
      <c r="K20" s="132"/>
      <c r="L20" s="133"/>
      <c r="M20" s="48" t="s">
        <v>42</v>
      </c>
      <c r="N20" s="16"/>
      <c r="O20" s="16"/>
      <c r="P20" s="16"/>
      <c r="Q20" s="21"/>
      <c r="R20" s="21"/>
      <c r="S20" s="22"/>
      <c r="T20" s="23"/>
      <c r="U20" s="23"/>
      <c r="V20" s="23"/>
      <c r="W20" s="23"/>
      <c r="X20" s="23"/>
      <c r="Y20" s="19"/>
      <c r="Z20" s="20"/>
      <c r="AA20" s="15"/>
      <c r="AB20" s="17"/>
      <c r="AC20" s="18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20.25" customHeight="1">
      <c r="A21" s="24" t="s">
        <v>673</v>
      </c>
      <c r="B21" s="14"/>
      <c r="C21" s="46" t="s">
        <v>32</v>
      </c>
      <c r="D21" s="47" t="s">
        <v>3</v>
      </c>
      <c r="E21" s="128" t="s">
        <v>43</v>
      </c>
      <c r="F21" s="129"/>
      <c r="G21" s="129"/>
      <c r="H21" s="129"/>
      <c r="I21" s="130"/>
      <c r="J21" s="131" t="s">
        <v>674</v>
      </c>
      <c r="K21" s="132"/>
      <c r="L21" s="133"/>
      <c r="M21" s="48" t="s">
        <v>42</v>
      </c>
      <c r="N21" s="16"/>
      <c r="O21" s="16"/>
      <c r="P21" s="16"/>
      <c r="Q21" s="21"/>
      <c r="R21" s="21"/>
      <c r="S21" s="22"/>
      <c r="T21" s="23"/>
      <c r="U21" s="23"/>
      <c r="V21" s="23"/>
      <c r="W21" s="23"/>
      <c r="X21" s="23"/>
      <c r="Y21" s="19"/>
      <c r="Z21" s="20"/>
      <c r="AA21" s="15"/>
      <c r="AB21" s="17"/>
      <c r="AC21" s="18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20.25" customHeight="1">
      <c r="A22" s="24" t="s">
        <v>655</v>
      </c>
      <c r="B22" s="14"/>
      <c r="C22" s="46" t="s">
        <v>43</v>
      </c>
      <c r="D22" s="47" t="s">
        <v>3</v>
      </c>
      <c r="E22" s="128" t="s">
        <v>17</v>
      </c>
      <c r="F22" s="129"/>
      <c r="G22" s="129"/>
      <c r="H22" s="129"/>
      <c r="I22" s="130"/>
      <c r="J22" s="131" t="s">
        <v>663</v>
      </c>
      <c r="K22" s="132"/>
      <c r="L22" s="133"/>
      <c r="M22" s="48" t="s">
        <v>51</v>
      </c>
      <c r="N22" s="16"/>
      <c r="O22" s="16"/>
      <c r="P22" s="16"/>
      <c r="Q22" s="21"/>
      <c r="R22" s="21"/>
      <c r="S22" s="22"/>
      <c r="T22" s="23"/>
      <c r="U22" s="23"/>
      <c r="V22" s="23"/>
      <c r="W22" s="23"/>
      <c r="X22" s="23"/>
      <c r="Y22" s="19"/>
      <c r="Z22" s="20"/>
      <c r="AA22" s="15"/>
      <c r="AB22" s="17"/>
      <c r="AC22" s="18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20.25" customHeight="1">
      <c r="A23" s="24"/>
      <c r="B23" s="14"/>
      <c r="C23" s="46" t="s">
        <v>22</v>
      </c>
      <c r="D23" s="47" t="s">
        <v>3</v>
      </c>
      <c r="E23" s="128" t="s">
        <v>45</v>
      </c>
      <c r="F23" s="129"/>
      <c r="G23" s="129"/>
      <c r="H23" s="129"/>
      <c r="I23" s="130"/>
      <c r="J23" s="131" t="s">
        <v>670</v>
      </c>
      <c r="K23" s="132"/>
      <c r="L23" s="133"/>
      <c r="M23" s="48" t="s">
        <v>50</v>
      </c>
      <c r="N23" s="16"/>
      <c r="O23" s="16"/>
      <c r="P23" s="16"/>
      <c r="Q23" s="21"/>
      <c r="R23" s="21"/>
      <c r="S23" s="22"/>
      <c r="T23" s="23"/>
      <c r="U23" s="23"/>
      <c r="V23" s="23"/>
      <c r="W23" s="23"/>
      <c r="X23" s="23"/>
      <c r="Y23" s="19"/>
      <c r="Z23" s="20"/>
      <c r="AA23" s="15"/>
      <c r="AB23" s="17"/>
      <c r="AC23" s="18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20.25" customHeight="1">
      <c r="A24" s="24" t="s">
        <v>643</v>
      </c>
      <c r="B24" s="14"/>
      <c r="C24" s="46" t="s">
        <v>22</v>
      </c>
      <c r="D24" s="47" t="s">
        <v>3</v>
      </c>
      <c r="E24" s="128" t="s">
        <v>20</v>
      </c>
      <c r="F24" s="129"/>
      <c r="G24" s="129"/>
      <c r="H24" s="129"/>
      <c r="I24" s="130"/>
      <c r="J24" s="131" t="s">
        <v>644</v>
      </c>
      <c r="K24" s="132"/>
      <c r="L24" s="133"/>
      <c r="M24" s="48" t="s">
        <v>41</v>
      </c>
      <c r="N24" s="16"/>
      <c r="O24" s="16"/>
      <c r="P24" s="16"/>
      <c r="Q24" s="21"/>
      <c r="R24" s="21"/>
      <c r="S24" s="22"/>
      <c r="T24" s="23"/>
      <c r="U24" s="23"/>
      <c r="V24" s="23"/>
      <c r="W24" s="23"/>
      <c r="X24" s="23"/>
      <c r="Y24" s="19"/>
      <c r="Z24" s="20"/>
      <c r="AA24" s="15"/>
      <c r="AB24" s="17"/>
      <c r="AC24" s="18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20.25" customHeight="1">
      <c r="A25" s="24"/>
      <c r="B25" s="14"/>
      <c r="C25" s="46" t="s">
        <v>45</v>
      </c>
      <c r="D25" s="47" t="s">
        <v>3</v>
      </c>
      <c r="E25" s="128" t="s">
        <v>43</v>
      </c>
      <c r="F25" s="129"/>
      <c r="G25" s="129"/>
      <c r="H25" s="129"/>
      <c r="I25" s="130"/>
      <c r="J25" s="131" t="s">
        <v>645</v>
      </c>
      <c r="K25" s="132"/>
      <c r="L25" s="133"/>
      <c r="M25" s="48" t="s">
        <v>51</v>
      </c>
      <c r="N25" s="16"/>
      <c r="O25" s="16"/>
      <c r="P25" s="16"/>
      <c r="Q25" s="21"/>
      <c r="R25" s="21"/>
      <c r="S25" s="22"/>
      <c r="T25" s="23"/>
      <c r="U25" s="23"/>
      <c r="V25" s="23"/>
      <c r="W25" s="23"/>
      <c r="X25" s="23"/>
      <c r="Y25" s="19"/>
      <c r="Z25" s="20"/>
      <c r="AA25" s="15"/>
      <c r="AB25" s="17"/>
      <c r="AC25" s="18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20.25" customHeight="1">
      <c r="A26" s="24"/>
      <c r="B26" s="14"/>
      <c r="C26" s="46" t="s">
        <v>32</v>
      </c>
      <c r="D26" s="47" t="s">
        <v>3</v>
      </c>
      <c r="E26" s="128" t="s">
        <v>26</v>
      </c>
      <c r="F26" s="129"/>
      <c r="G26" s="129"/>
      <c r="H26" s="129"/>
      <c r="I26" s="130"/>
      <c r="J26" s="131" t="s">
        <v>653</v>
      </c>
      <c r="K26" s="132"/>
      <c r="L26" s="133"/>
      <c r="M26" s="48" t="s">
        <v>51</v>
      </c>
      <c r="N26" s="16"/>
      <c r="O26" s="16"/>
      <c r="P26" s="16"/>
      <c r="Q26" s="21"/>
      <c r="R26" s="21"/>
      <c r="S26" s="22"/>
      <c r="T26" s="23"/>
      <c r="U26" s="23"/>
      <c r="V26" s="23"/>
      <c r="W26" s="23"/>
      <c r="X26" s="23"/>
      <c r="Y26" s="19"/>
      <c r="Z26" s="20"/>
      <c r="AA26" s="15"/>
      <c r="AB26" s="17"/>
      <c r="AC26" s="18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20.25" customHeight="1">
      <c r="A27" s="24" t="s">
        <v>628</v>
      </c>
      <c r="B27" s="14"/>
      <c r="C27" s="46" t="s">
        <v>55</v>
      </c>
      <c r="D27" s="47" t="s">
        <v>3</v>
      </c>
      <c r="E27" s="128" t="s">
        <v>29</v>
      </c>
      <c r="F27" s="129"/>
      <c r="G27" s="129"/>
      <c r="H27" s="129"/>
      <c r="I27" s="130"/>
      <c r="J27" s="131" t="s">
        <v>629</v>
      </c>
      <c r="K27" s="132"/>
      <c r="L27" s="133"/>
      <c r="M27" s="48" t="s">
        <v>41</v>
      </c>
      <c r="N27" s="16"/>
      <c r="O27" s="16"/>
      <c r="P27" s="16"/>
      <c r="Q27" s="21"/>
      <c r="R27" s="21"/>
      <c r="S27" s="22"/>
      <c r="T27" s="23"/>
      <c r="U27" s="23"/>
      <c r="V27" s="23"/>
      <c r="W27" s="23"/>
      <c r="X27" s="23"/>
      <c r="Y27" s="19"/>
      <c r="Z27" s="20"/>
      <c r="AA27" s="15"/>
      <c r="AB27" s="17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20.25" customHeight="1">
      <c r="A28" s="24" t="s">
        <v>619</v>
      </c>
      <c r="B28" s="14"/>
      <c r="C28" s="46" t="s">
        <v>20</v>
      </c>
      <c r="D28" s="47" t="s">
        <v>3</v>
      </c>
      <c r="E28" s="128" t="s">
        <v>29</v>
      </c>
      <c r="F28" s="129"/>
      <c r="G28" s="129"/>
      <c r="H28" s="129"/>
      <c r="I28" s="130"/>
      <c r="J28" s="131" t="s">
        <v>620</v>
      </c>
      <c r="K28" s="132"/>
      <c r="L28" s="133"/>
      <c r="M28" s="48" t="s">
        <v>50</v>
      </c>
      <c r="N28" s="16"/>
      <c r="O28" s="16"/>
      <c r="P28" s="16"/>
      <c r="Q28" s="21"/>
      <c r="R28" s="21"/>
      <c r="S28" s="22"/>
      <c r="T28" s="23"/>
      <c r="U28" s="23"/>
      <c r="V28" s="23"/>
      <c r="W28" s="23"/>
      <c r="X28" s="23"/>
      <c r="Y28" s="19"/>
      <c r="Z28" s="20"/>
      <c r="AA28" s="15"/>
      <c r="AB28" s="17"/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20.25" customHeight="1">
      <c r="A29" s="24"/>
      <c r="B29" s="14"/>
      <c r="C29" s="46" t="s">
        <v>26</v>
      </c>
      <c r="D29" s="47" t="s">
        <v>3</v>
      </c>
      <c r="E29" s="128" t="s">
        <v>55</v>
      </c>
      <c r="F29" s="129"/>
      <c r="G29" s="129"/>
      <c r="H29" s="129"/>
      <c r="I29" s="130"/>
      <c r="J29" s="131" t="s">
        <v>623</v>
      </c>
      <c r="K29" s="132"/>
      <c r="L29" s="133"/>
      <c r="M29" s="48" t="s">
        <v>41</v>
      </c>
      <c r="N29" s="16"/>
      <c r="O29" s="16"/>
      <c r="P29" s="16"/>
      <c r="Q29" s="21"/>
      <c r="R29" s="21"/>
      <c r="S29" s="22"/>
      <c r="T29" s="23"/>
      <c r="U29" s="23"/>
      <c r="V29" s="23"/>
      <c r="W29" s="23"/>
      <c r="X29" s="23"/>
      <c r="Y29" s="19"/>
      <c r="Z29" s="20"/>
      <c r="AA29" s="15"/>
      <c r="AB29" s="17"/>
      <c r="AC29" s="18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20.25" customHeight="1">
      <c r="A30" s="24" t="s">
        <v>597</v>
      </c>
      <c r="B30" s="14"/>
      <c r="C30" s="46" t="s">
        <v>29</v>
      </c>
      <c r="D30" s="47" t="s">
        <v>3</v>
      </c>
      <c r="E30" s="128" t="s">
        <v>17</v>
      </c>
      <c r="F30" s="129"/>
      <c r="G30" s="129"/>
      <c r="H30" s="129"/>
      <c r="I30" s="130"/>
      <c r="J30" s="131" t="s">
        <v>598</v>
      </c>
      <c r="K30" s="132"/>
      <c r="L30" s="133"/>
      <c r="M30" s="48" t="s">
        <v>41</v>
      </c>
      <c r="N30" s="16"/>
      <c r="O30" s="16"/>
      <c r="P30" s="16"/>
      <c r="Q30" s="21"/>
      <c r="R30" s="21"/>
      <c r="S30" s="22"/>
      <c r="T30" s="23"/>
      <c r="U30" s="23"/>
      <c r="V30" s="23"/>
      <c r="W30" s="23"/>
      <c r="X30" s="23"/>
      <c r="Y30" s="19"/>
      <c r="Z30" s="20"/>
      <c r="AA30" s="15"/>
      <c r="AB30" s="17"/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20.25" customHeight="1">
      <c r="A31" s="24"/>
      <c r="B31" s="14"/>
      <c r="C31" s="46" t="s">
        <v>55</v>
      </c>
      <c r="D31" s="47" t="s">
        <v>3</v>
      </c>
      <c r="E31" s="128" t="s">
        <v>22</v>
      </c>
      <c r="F31" s="129"/>
      <c r="G31" s="129"/>
      <c r="H31" s="129"/>
      <c r="I31" s="130"/>
      <c r="J31" s="131" t="s">
        <v>599</v>
      </c>
      <c r="K31" s="132"/>
      <c r="L31" s="133"/>
      <c r="M31" s="48" t="s">
        <v>41</v>
      </c>
      <c r="N31" s="16"/>
      <c r="O31" s="16"/>
      <c r="P31" s="16"/>
      <c r="Q31" s="21"/>
      <c r="R31" s="21"/>
      <c r="S31" s="22"/>
      <c r="T31" s="23"/>
      <c r="U31" s="23"/>
      <c r="V31" s="23"/>
      <c r="W31" s="23"/>
      <c r="X31" s="23"/>
      <c r="Y31" s="19"/>
      <c r="Z31" s="20"/>
      <c r="AA31" s="15"/>
      <c r="AB31" s="17"/>
      <c r="AC31" s="18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20.25" customHeight="1">
      <c r="A32" s="24"/>
      <c r="B32" s="14"/>
      <c r="C32" s="46" t="s">
        <v>20</v>
      </c>
      <c r="D32" s="47" t="s">
        <v>3</v>
      </c>
      <c r="E32" s="128" t="s">
        <v>32</v>
      </c>
      <c r="F32" s="129"/>
      <c r="G32" s="129"/>
      <c r="H32" s="129"/>
      <c r="I32" s="130"/>
      <c r="J32" s="131" t="s">
        <v>600</v>
      </c>
      <c r="K32" s="132"/>
      <c r="L32" s="133"/>
      <c r="M32" s="48" t="s">
        <v>50</v>
      </c>
      <c r="N32" s="16"/>
      <c r="O32" s="16"/>
      <c r="P32" s="16"/>
      <c r="Q32" s="21"/>
      <c r="R32" s="21"/>
      <c r="S32" s="22"/>
      <c r="T32" s="23"/>
      <c r="U32" s="23"/>
      <c r="V32" s="23"/>
      <c r="W32" s="23"/>
      <c r="X32" s="23"/>
      <c r="Y32" s="19"/>
      <c r="Z32" s="20"/>
      <c r="AA32" s="15"/>
      <c r="AB32" s="17"/>
      <c r="AC32" s="18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20.25" customHeight="1">
      <c r="A33" s="24"/>
      <c r="B33" s="14"/>
      <c r="C33" s="46" t="s">
        <v>26</v>
      </c>
      <c r="D33" s="47" t="s">
        <v>3</v>
      </c>
      <c r="E33" s="128" t="s">
        <v>45</v>
      </c>
      <c r="F33" s="129"/>
      <c r="G33" s="129"/>
      <c r="H33" s="129"/>
      <c r="I33" s="130"/>
      <c r="J33" s="131" t="s">
        <v>601</v>
      </c>
      <c r="K33" s="132"/>
      <c r="L33" s="133"/>
      <c r="M33" s="48" t="s">
        <v>51</v>
      </c>
      <c r="N33" s="16"/>
      <c r="O33" s="16"/>
      <c r="P33" s="16"/>
      <c r="Q33" s="21"/>
      <c r="R33" s="21"/>
      <c r="S33" s="22"/>
      <c r="T33" s="23"/>
      <c r="U33" s="23"/>
      <c r="V33" s="23"/>
      <c r="W33" s="23"/>
      <c r="X33" s="23"/>
      <c r="Y33" s="19"/>
      <c r="Z33" s="20"/>
      <c r="AA33" s="15"/>
      <c r="AB33" s="17"/>
      <c r="AC33" s="18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20.25" customHeight="1">
      <c r="A34" s="24"/>
      <c r="B34" s="14"/>
      <c r="C34" s="46" t="s">
        <v>20</v>
      </c>
      <c r="D34" s="47" t="s">
        <v>3</v>
      </c>
      <c r="E34" s="128" t="s">
        <v>45</v>
      </c>
      <c r="F34" s="129"/>
      <c r="G34" s="129"/>
      <c r="H34" s="129"/>
      <c r="I34" s="130"/>
      <c r="J34" s="131" t="s">
        <v>615</v>
      </c>
      <c r="K34" s="132"/>
      <c r="L34" s="133"/>
      <c r="M34" s="48" t="s">
        <v>51</v>
      </c>
      <c r="N34" s="16"/>
      <c r="O34" s="16"/>
      <c r="P34" s="16"/>
      <c r="Q34" s="21"/>
      <c r="R34" s="21"/>
      <c r="S34" s="22"/>
      <c r="T34" s="23"/>
      <c r="U34" s="23"/>
      <c r="V34" s="23"/>
      <c r="W34" s="23"/>
      <c r="X34" s="23"/>
      <c r="Y34" s="19"/>
      <c r="Z34" s="20"/>
      <c r="AA34" s="15"/>
      <c r="AB34" s="17"/>
      <c r="AC34" s="18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0.25" customHeight="1">
      <c r="A35" s="24" t="s">
        <v>582</v>
      </c>
      <c r="B35" s="14"/>
      <c r="C35" s="46" t="s">
        <v>26</v>
      </c>
      <c r="D35" s="47" t="s">
        <v>3</v>
      </c>
      <c r="E35" s="128" t="s">
        <v>22</v>
      </c>
      <c r="F35" s="129"/>
      <c r="G35" s="129"/>
      <c r="H35" s="129"/>
      <c r="I35" s="130"/>
      <c r="J35" s="131" t="s">
        <v>584</v>
      </c>
      <c r="K35" s="132"/>
      <c r="L35" s="133"/>
      <c r="M35" s="48" t="s">
        <v>41</v>
      </c>
      <c r="N35" s="16"/>
      <c r="O35" s="16"/>
      <c r="P35" s="16"/>
      <c r="Q35" s="21"/>
      <c r="R35" s="21"/>
      <c r="S35" s="22"/>
      <c r="T35" s="23"/>
      <c r="U35" s="23"/>
      <c r="V35" s="23"/>
      <c r="W35" s="23"/>
      <c r="X35" s="23"/>
      <c r="Y35" s="19"/>
      <c r="Z35" s="20"/>
      <c r="AA35" s="15"/>
      <c r="AB35" s="17"/>
      <c r="AC35" s="18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20.25" customHeight="1">
      <c r="A36" s="24"/>
      <c r="B36" s="14"/>
      <c r="C36" s="46" t="s">
        <v>55</v>
      </c>
      <c r="D36" s="47" t="s">
        <v>3</v>
      </c>
      <c r="E36" s="128" t="s">
        <v>20</v>
      </c>
      <c r="F36" s="129"/>
      <c r="G36" s="129"/>
      <c r="H36" s="129"/>
      <c r="I36" s="130"/>
      <c r="J36" s="131" t="s">
        <v>583</v>
      </c>
      <c r="K36" s="132"/>
      <c r="L36" s="133"/>
      <c r="M36" s="48" t="s">
        <v>42</v>
      </c>
      <c r="N36" s="16"/>
      <c r="O36" s="16"/>
      <c r="P36" s="16"/>
      <c r="Q36" s="21"/>
      <c r="R36" s="21"/>
      <c r="S36" s="22"/>
      <c r="T36" s="23"/>
      <c r="U36" s="23"/>
      <c r="V36" s="23"/>
      <c r="W36" s="23"/>
      <c r="X36" s="23"/>
      <c r="Y36" s="19"/>
      <c r="Z36" s="20"/>
      <c r="AA36" s="15"/>
      <c r="AB36" s="17"/>
      <c r="AC36" s="18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20.25" customHeight="1">
      <c r="A37" s="24"/>
      <c r="B37" s="14"/>
      <c r="C37" s="46" t="s">
        <v>29</v>
      </c>
      <c r="D37" s="47" t="s">
        <v>3</v>
      </c>
      <c r="E37" s="128" t="s">
        <v>32</v>
      </c>
      <c r="F37" s="129"/>
      <c r="G37" s="129"/>
      <c r="H37" s="129"/>
      <c r="I37" s="130"/>
      <c r="J37" s="131" t="s">
        <v>585</v>
      </c>
      <c r="K37" s="132"/>
      <c r="L37" s="133"/>
      <c r="M37" s="48" t="s">
        <v>51</v>
      </c>
      <c r="N37" s="16"/>
      <c r="O37" s="16"/>
      <c r="P37" s="16"/>
      <c r="Q37" s="21"/>
      <c r="R37" s="21"/>
      <c r="S37" s="22"/>
      <c r="T37" s="23"/>
      <c r="U37" s="23"/>
      <c r="V37" s="23"/>
      <c r="W37" s="23"/>
      <c r="X37" s="23"/>
      <c r="Y37" s="19"/>
      <c r="Z37" s="20"/>
      <c r="AA37" s="15"/>
      <c r="AB37" s="17"/>
      <c r="AC37" s="18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20.25" customHeight="1">
      <c r="A38" s="24" t="s">
        <v>570</v>
      </c>
      <c r="B38" s="14"/>
      <c r="C38" s="46" t="s">
        <v>22</v>
      </c>
      <c r="D38" s="47" t="s">
        <v>3</v>
      </c>
      <c r="E38" s="128" t="s">
        <v>32</v>
      </c>
      <c r="F38" s="129"/>
      <c r="G38" s="129"/>
      <c r="H38" s="129"/>
      <c r="I38" s="130"/>
      <c r="J38" s="131" t="s">
        <v>572</v>
      </c>
      <c r="K38" s="132"/>
      <c r="L38" s="133"/>
      <c r="M38" s="48" t="s">
        <v>51</v>
      </c>
      <c r="N38" s="16"/>
      <c r="O38" s="16"/>
      <c r="P38" s="16"/>
      <c r="Q38" s="21"/>
      <c r="R38" s="21"/>
      <c r="S38" s="22"/>
      <c r="T38" s="23"/>
      <c r="U38" s="23"/>
      <c r="V38" s="23"/>
      <c r="W38" s="23"/>
      <c r="X38" s="23"/>
      <c r="Y38" s="19"/>
      <c r="Z38" s="20"/>
      <c r="AA38" s="15"/>
      <c r="AB38" s="17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20.25" customHeight="1">
      <c r="A39" s="24"/>
      <c r="B39" s="14"/>
      <c r="C39" s="46" t="s">
        <v>45</v>
      </c>
      <c r="D39" s="47" t="s">
        <v>3</v>
      </c>
      <c r="E39" s="128" t="s">
        <v>55</v>
      </c>
      <c r="F39" s="129"/>
      <c r="G39" s="129"/>
      <c r="H39" s="129"/>
      <c r="I39" s="130"/>
      <c r="J39" s="131" t="s">
        <v>573</v>
      </c>
      <c r="K39" s="132"/>
      <c r="L39" s="133"/>
      <c r="M39" s="48" t="s">
        <v>150</v>
      </c>
      <c r="N39" s="16"/>
      <c r="O39" s="16"/>
      <c r="P39" s="16"/>
      <c r="Q39" s="21"/>
      <c r="R39" s="21"/>
      <c r="S39" s="22"/>
      <c r="T39" s="23"/>
      <c r="U39" s="23"/>
      <c r="V39" s="23"/>
      <c r="W39" s="23"/>
      <c r="X39" s="23"/>
      <c r="Y39" s="19"/>
      <c r="Z39" s="20"/>
      <c r="AA39" s="15"/>
      <c r="AB39" s="17"/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20.25" customHeight="1">
      <c r="A40" s="24"/>
      <c r="B40" s="14"/>
      <c r="C40" s="46" t="s">
        <v>43</v>
      </c>
      <c r="D40" s="47" t="s">
        <v>3</v>
      </c>
      <c r="E40" s="128" t="s">
        <v>26</v>
      </c>
      <c r="F40" s="129"/>
      <c r="G40" s="129"/>
      <c r="H40" s="129"/>
      <c r="I40" s="130"/>
      <c r="J40" s="131" t="s">
        <v>571</v>
      </c>
      <c r="K40" s="132"/>
      <c r="L40" s="133"/>
      <c r="M40" s="48" t="s">
        <v>51</v>
      </c>
      <c r="N40" s="16"/>
      <c r="O40" s="16"/>
      <c r="P40" s="16"/>
      <c r="Q40" s="21"/>
      <c r="R40" s="21"/>
      <c r="S40" s="22"/>
      <c r="T40" s="23"/>
      <c r="U40" s="23"/>
      <c r="V40" s="23"/>
      <c r="W40" s="23"/>
      <c r="X40" s="23"/>
      <c r="Y40" s="19"/>
      <c r="Z40" s="20"/>
      <c r="AA40" s="15"/>
      <c r="AB40" s="17"/>
      <c r="AC40" s="18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20.25" customHeight="1">
      <c r="A41" s="14"/>
      <c r="B41" s="14"/>
      <c r="C41" s="46" t="s">
        <v>20</v>
      </c>
      <c r="D41" s="47" t="s">
        <v>3</v>
      </c>
      <c r="E41" s="128" t="s">
        <v>17</v>
      </c>
      <c r="F41" s="129"/>
      <c r="G41" s="129"/>
      <c r="H41" s="129"/>
      <c r="I41" s="130"/>
      <c r="J41" s="131" t="s">
        <v>578</v>
      </c>
      <c r="K41" s="132"/>
      <c r="L41" s="133"/>
      <c r="M41" s="48" t="s">
        <v>51</v>
      </c>
      <c r="N41" s="16"/>
      <c r="O41" s="16"/>
      <c r="P41" s="16"/>
      <c r="Q41" s="21"/>
      <c r="R41" s="21"/>
      <c r="S41" s="22"/>
      <c r="T41" s="23"/>
      <c r="U41" s="23"/>
      <c r="V41" s="23"/>
      <c r="W41" s="23"/>
      <c r="X41" s="23"/>
      <c r="Y41" s="19"/>
      <c r="Z41" s="20"/>
      <c r="AA41" s="15"/>
      <c r="AB41" s="17"/>
      <c r="AC41" s="1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20.25" customHeight="1">
      <c r="A42" s="24" t="s">
        <v>550</v>
      </c>
      <c r="B42" s="14"/>
      <c r="C42" s="46" t="s">
        <v>17</v>
      </c>
      <c r="D42" s="47" t="s">
        <v>3</v>
      </c>
      <c r="E42" s="128" t="s">
        <v>32</v>
      </c>
      <c r="F42" s="129"/>
      <c r="G42" s="129"/>
      <c r="H42" s="129"/>
      <c r="I42" s="130"/>
      <c r="J42" s="131" t="s">
        <v>564</v>
      </c>
      <c r="K42" s="132"/>
      <c r="L42" s="133"/>
      <c r="M42" s="48" t="s">
        <v>51</v>
      </c>
      <c r="N42" s="16"/>
      <c r="O42" s="16"/>
      <c r="P42" s="16"/>
      <c r="Q42" s="21"/>
      <c r="R42" s="21"/>
      <c r="S42" s="22"/>
      <c r="T42" s="23"/>
      <c r="U42" s="23"/>
      <c r="V42" s="23"/>
      <c r="W42" s="23"/>
      <c r="X42" s="23"/>
      <c r="Y42" s="19"/>
      <c r="Z42" s="20"/>
      <c r="AA42" s="15"/>
      <c r="AB42" s="17"/>
      <c r="AC42" s="18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20.25" customHeight="1">
      <c r="A43" s="24" t="s">
        <v>531</v>
      </c>
      <c r="B43" s="14"/>
      <c r="C43" s="46" t="s">
        <v>17</v>
      </c>
      <c r="D43" s="47" t="s">
        <v>3</v>
      </c>
      <c r="E43" s="128" t="s">
        <v>22</v>
      </c>
      <c r="F43" s="129"/>
      <c r="G43" s="129"/>
      <c r="H43" s="129"/>
      <c r="I43" s="130"/>
      <c r="J43" s="131" t="s">
        <v>533</v>
      </c>
      <c r="K43" s="132"/>
      <c r="L43" s="133"/>
      <c r="M43" s="48" t="s">
        <v>42</v>
      </c>
      <c r="N43" s="16"/>
      <c r="O43" s="16"/>
      <c r="P43" s="16"/>
      <c r="Q43" s="21"/>
      <c r="R43" s="21"/>
      <c r="S43" s="22"/>
      <c r="T43" s="23"/>
      <c r="U43" s="23"/>
      <c r="V43" s="23"/>
      <c r="W43" s="23"/>
      <c r="X43" s="23"/>
      <c r="Y43" s="19"/>
      <c r="Z43" s="20"/>
      <c r="AA43" s="15"/>
      <c r="AB43" s="17"/>
      <c r="AC43" s="18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20.25" customHeight="1">
      <c r="A44" s="24" t="s">
        <v>0</v>
      </c>
      <c r="B44" s="14"/>
      <c r="C44" s="46" t="s">
        <v>32</v>
      </c>
      <c r="D44" s="47" t="s">
        <v>3</v>
      </c>
      <c r="E44" s="128" t="s">
        <v>45</v>
      </c>
      <c r="F44" s="129"/>
      <c r="G44" s="129"/>
      <c r="H44" s="129"/>
      <c r="I44" s="130"/>
      <c r="J44" s="131" t="s">
        <v>532</v>
      </c>
      <c r="K44" s="132"/>
      <c r="L44" s="133"/>
      <c r="M44" s="48" t="s">
        <v>42</v>
      </c>
      <c r="N44" s="16"/>
      <c r="O44" s="16"/>
      <c r="P44" s="16"/>
      <c r="Q44" s="21"/>
      <c r="R44" s="21"/>
      <c r="S44" s="22"/>
      <c r="T44" s="23"/>
      <c r="U44" s="23"/>
      <c r="V44" s="23"/>
      <c r="W44" s="23"/>
      <c r="X44" s="23"/>
      <c r="Y44" s="19"/>
      <c r="Z44" s="20"/>
      <c r="AA44" s="15"/>
      <c r="AB44" s="17"/>
      <c r="AC44" s="1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20.25" customHeight="1">
      <c r="A45" s="24"/>
      <c r="B45" s="14"/>
      <c r="C45" s="46" t="s">
        <v>26</v>
      </c>
      <c r="D45" s="47" t="s">
        <v>3</v>
      </c>
      <c r="E45" s="128" t="s">
        <v>29</v>
      </c>
      <c r="F45" s="129"/>
      <c r="G45" s="129"/>
      <c r="H45" s="129"/>
      <c r="I45" s="130"/>
      <c r="J45" s="131" t="s">
        <v>537</v>
      </c>
      <c r="K45" s="132"/>
      <c r="L45" s="133"/>
      <c r="M45" s="48" t="s">
        <v>50</v>
      </c>
      <c r="N45" s="16"/>
      <c r="O45" s="16"/>
      <c r="P45" s="16"/>
      <c r="Q45" s="21"/>
      <c r="R45" s="21"/>
      <c r="S45" s="22"/>
      <c r="T45" s="23"/>
      <c r="U45" s="23"/>
      <c r="V45" s="23"/>
      <c r="W45" s="23"/>
      <c r="X45" s="23"/>
      <c r="Y45" s="19"/>
      <c r="Z45" s="20"/>
      <c r="AA45" s="15"/>
      <c r="AB45" s="17"/>
      <c r="AC45" s="18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20.25" customHeight="1">
      <c r="A46" s="14"/>
      <c r="B46" s="14"/>
      <c r="C46" s="46" t="s">
        <v>55</v>
      </c>
      <c r="D46" s="47" t="s">
        <v>3</v>
      </c>
      <c r="E46" s="128" t="s">
        <v>43</v>
      </c>
      <c r="F46" s="129"/>
      <c r="G46" s="129"/>
      <c r="H46" s="129"/>
      <c r="I46" s="130"/>
      <c r="J46" s="131" t="s">
        <v>548</v>
      </c>
      <c r="K46" s="132"/>
      <c r="L46" s="133"/>
      <c r="M46" s="48" t="s">
        <v>41</v>
      </c>
      <c r="N46" s="16"/>
      <c r="O46" s="16"/>
      <c r="P46" s="16"/>
      <c r="Q46" s="21"/>
      <c r="R46" s="21"/>
      <c r="S46" s="22"/>
      <c r="T46" s="23"/>
      <c r="U46" s="23"/>
      <c r="V46" s="23"/>
      <c r="W46" s="23"/>
      <c r="X46" s="23"/>
      <c r="Y46" s="19"/>
      <c r="Z46" s="20"/>
      <c r="AA46" s="15"/>
      <c r="AB46" s="17"/>
      <c r="AC46" s="18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20.25" customHeight="1">
      <c r="A47" s="24" t="s">
        <v>518</v>
      </c>
      <c r="B47" s="14"/>
      <c r="C47" s="46" t="s">
        <v>22</v>
      </c>
      <c r="D47" s="47" t="s">
        <v>3</v>
      </c>
      <c r="E47" s="128" t="s">
        <v>43</v>
      </c>
      <c r="F47" s="129"/>
      <c r="G47" s="129"/>
      <c r="H47" s="129"/>
      <c r="I47" s="130"/>
      <c r="J47" s="131" t="s">
        <v>520</v>
      </c>
      <c r="K47" s="132"/>
      <c r="L47" s="133"/>
      <c r="M47" s="48" t="s">
        <v>521</v>
      </c>
      <c r="N47" s="16"/>
      <c r="O47" s="16"/>
      <c r="P47" s="16"/>
      <c r="Q47" s="21"/>
      <c r="R47" s="21"/>
      <c r="S47" s="22"/>
      <c r="T47" s="23"/>
      <c r="U47" s="23"/>
      <c r="V47" s="23"/>
      <c r="W47" s="23"/>
      <c r="X47" s="23"/>
      <c r="Y47" s="19"/>
      <c r="Z47" s="20"/>
      <c r="AA47" s="15"/>
      <c r="AB47" s="17"/>
      <c r="AC47" s="1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20.25" customHeight="1">
      <c r="A48" s="24" t="s">
        <v>0</v>
      </c>
      <c r="B48" s="14"/>
      <c r="C48" s="46" t="s">
        <v>45</v>
      </c>
      <c r="D48" s="47" t="s">
        <v>3</v>
      </c>
      <c r="E48" s="128" t="s">
        <v>29</v>
      </c>
      <c r="F48" s="129"/>
      <c r="G48" s="129"/>
      <c r="H48" s="129"/>
      <c r="I48" s="130"/>
      <c r="J48" s="131" t="s">
        <v>519</v>
      </c>
      <c r="K48" s="132"/>
      <c r="L48" s="133"/>
      <c r="M48" s="48" t="s">
        <v>50</v>
      </c>
      <c r="N48" s="16"/>
      <c r="O48" s="16"/>
      <c r="P48" s="16"/>
      <c r="Q48" s="21"/>
      <c r="R48" s="21"/>
      <c r="S48" s="22"/>
      <c r="T48" s="23"/>
      <c r="U48" s="23"/>
      <c r="V48" s="23"/>
      <c r="W48" s="23"/>
      <c r="X48" s="23"/>
      <c r="Y48" s="19"/>
      <c r="Z48" s="20"/>
      <c r="AA48" s="15"/>
      <c r="AB48" s="17"/>
      <c r="AC48" s="18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20.25" customHeight="1">
      <c r="A49" s="24"/>
      <c r="B49" s="14"/>
      <c r="C49" s="46" t="s">
        <v>26</v>
      </c>
      <c r="D49" s="47" t="s">
        <v>3</v>
      </c>
      <c r="E49" s="128" t="s">
        <v>20</v>
      </c>
      <c r="F49" s="129"/>
      <c r="G49" s="129"/>
      <c r="H49" s="129"/>
      <c r="I49" s="130"/>
      <c r="J49" s="131" t="s">
        <v>522</v>
      </c>
      <c r="K49" s="132"/>
      <c r="L49" s="133"/>
      <c r="M49" s="48" t="s">
        <v>41</v>
      </c>
      <c r="N49" s="16"/>
      <c r="O49" s="16"/>
      <c r="P49" s="16"/>
      <c r="Q49" s="21"/>
      <c r="R49" s="21"/>
      <c r="S49" s="22"/>
      <c r="T49" s="23"/>
      <c r="U49" s="23"/>
      <c r="V49" s="23"/>
      <c r="W49" s="23"/>
      <c r="X49" s="23"/>
      <c r="Y49" s="19"/>
      <c r="Z49" s="20"/>
      <c r="AA49" s="15"/>
      <c r="AB49" s="17"/>
      <c r="AC49" s="18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20.25" customHeight="1">
      <c r="A50" s="14"/>
      <c r="B50" s="14"/>
      <c r="C50" s="46" t="s">
        <v>17</v>
      </c>
      <c r="D50" s="47" t="s">
        <v>3</v>
      </c>
      <c r="E50" s="128" t="s">
        <v>55</v>
      </c>
      <c r="F50" s="129"/>
      <c r="G50" s="129"/>
      <c r="H50" s="129"/>
      <c r="I50" s="130"/>
      <c r="J50" s="131" t="s">
        <v>523</v>
      </c>
      <c r="K50" s="132"/>
      <c r="L50" s="133"/>
      <c r="M50" s="48" t="s">
        <v>50</v>
      </c>
      <c r="N50" s="16"/>
      <c r="O50" s="16"/>
      <c r="P50" s="16"/>
      <c r="Q50" s="21"/>
      <c r="R50" s="21"/>
      <c r="S50" s="22"/>
      <c r="T50" s="23"/>
      <c r="U50" s="23"/>
      <c r="V50" s="23"/>
      <c r="W50" s="23"/>
      <c r="X50" s="23"/>
      <c r="Y50" s="19"/>
      <c r="Z50" s="20"/>
      <c r="AA50" s="15"/>
      <c r="AB50" s="17"/>
      <c r="AC50" s="18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20.25" customHeight="1">
      <c r="A51" s="24" t="s">
        <v>493</v>
      </c>
      <c r="B51" s="14"/>
      <c r="C51" s="46" t="s">
        <v>20</v>
      </c>
      <c r="D51" s="47" t="s">
        <v>3</v>
      </c>
      <c r="E51" s="128" t="s">
        <v>43</v>
      </c>
      <c r="F51" s="129"/>
      <c r="G51" s="129"/>
      <c r="H51" s="129"/>
      <c r="I51" s="130"/>
      <c r="J51" s="131" t="s">
        <v>494</v>
      </c>
      <c r="K51" s="132"/>
      <c r="L51" s="133"/>
      <c r="M51" s="48" t="s">
        <v>150</v>
      </c>
      <c r="N51" s="16"/>
      <c r="O51" s="16"/>
      <c r="P51" s="16"/>
      <c r="Q51" s="21"/>
      <c r="R51" s="21"/>
      <c r="S51" s="22"/>
      <c r="T51" s="23"/>
      <c r="U51" s="23"/>
      <c r="V51" s="23"/>
      <c r="W51" s="23"/>
      <c r="X51" s="23"/>
      <c r="Y51" s="19"/>
      <c r="Z51" s="20"/>
      <c r="AA51" s="15"/>
      <c r="AB51" s="17"/>
      <c r="AC51" s="18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20.25" customHeight="1">
      <c r="A52" s="24" t="s">
        <v>458</v>
      </c>
      <c r="B52" s="14"/>
      <c r="C52" s="46" t="s">
        <v>22</v>
      </c>
      <c r="D52" s="47" t="s">
        <v>3</v>
      </c>
      <c r="E52" s="128" t="s">
        <v>45</v>
      </c>
      <c r="F52" s="129"/>
      <c r="G52" s="129"/>
      <c r="H52" s="129"/>
      <c r="I52" s="130"/>
      <c r="J52" s="131" t="s">
        <v>459</v>
      </c>
      <c r="K52" s="132"/>
      <c r="L52" s="133"/>
      <c r="M52" s="48" t="s">
        <v>51</v>
      </c>
      <c r="N52" s="16"/>
      <c r="O52" s="16"/>
      <c r="P52" s="16"/>
      <c r="Q52" s="21"/>
      <c r="R52" s="21"/>
      <c r="S52" s="22"/>
      <c r="T52" s="23"/>
      <c r="U52" s="23"/>
      <c r="V52" s="23"/>
      <c r="W52" s="23"/>
      <c r="X52" s="23"/>
      <c r="Y52" s="19"/>
      <c r="Z52" s="20"/>
      <c r="AA52" s="15"/>
      <c r="AB52" s="17"/>
      <c r="AC52" s="18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20.25" customHeight="1">
      <c r="A53" s="24"/>
      <c r="B53" s="14"/>
      <c r="C53" s="46" t="s">
        <v>20</v>
      </c>
      <c r="D53" s="47" t="s">
        <v>3</v>
      </c>
      <c r="E53" s="128" t="s">
        <v>29</v>
      </c>
      <c r="F53" s="129"/>
      <c r="G53" s="129"/>
      <c r="H53" s="129"/>
      <c r="I53" s="130"/>
      <c r="J53" s="131" t="s">
        <v>460</v>
      </c>
      <c r="K53" s="132"/>
      <c r="L53" s="133"/>
      <c r="M53" s="48" t="s">
        <v>50</v>
      </c>
      <c r="N53" s="16"/>
      <c r="O53" s="16"/>
      <c r="P53" s="16"/>
      <c r="Q53" s="21"/>
      <c r="R53" s="21"/>
      <c r="S53" s="22"/>
      <c r="T53" s="23"/>
      <c r="U53" s="23"/>
      <c r="V53" s="23"/>
      <c r="W53" s="23"/>
      <c r="X53" s="23"/>
      <c r="Y53" s="19"/>
      <c r="Z53" s="20"/>
      <c r="AA53" s="15"/>
      <c r="AB53" s="17"/>
      <c r="AC53" s="1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20.25" customHeight="1">
      <c r="A54" s="14"/>
      <c r="B54" s="14"/>
      <c r="C54" s="46" t="s">
        <v>17</v>
      </c>
      <c r="D54" s="47" t="s">
        <v>3</v>
      </c>
      <c r="E54" s="128" t="s">
        <v>26</v>
      </c>
      <c r="F54" s="129"/>
      <c r="G54" s="129"/>
      <c r="H54" s="129"/>
      <c r="I54" s="130"/>
      <c r="J54" s="131" t="s">
        <v>466</v>
      </c>
      <c r="K54" s="132"/>
      <c r="L54" s="133"/>
      <c r="M54" s="48" t="s">
        <v>50</v>
      </c>
      <c r="N54" s="16"/>
      <c r="O54" s="16"/>
      <c r="P54" s="16"/>
      <c r="Q54" s="21"/>
      <c r="R54" s="21"/>
      <c r="S54" s="22"/>
      <c r="T54" s="23"/>
      <c r="U54" s="23"/>
      <c r="V54" s="23"/>
      <c r="W54" s="23"/>
      <c r="X54" s="23"/>
      <c r="Y54" s="19"/>
      <c r="Z54" s="20"/>
      <c r="AA54" s="15"/>
      <c r="AB54" s="17"/>
      <c r="AC54" s="18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20.25" customHeight="1">
      <c r="A55" s="24"/>
      <c r="B55" s="14"/>
      <c r="C55" s="46" t="s">
        <v>32</v>
      </c>
      <c r="D55" s="47" t="s">
        <v>3</v>
      </c>
      <c r="E55" s="128" t="s">
        <v>43</v>
      </c>
      <c r="F55" s="129"/>
      <c r="G55" s="129"/>
      <c r="H55" s="129"/>
      <c r="I55" s="130"/>
      <c r="J55" s="131" t="s">
        <v>467</v>
      </c>
      <c r="K55" s="132"/>
      <c r="L55" s="133"/>
      <c r="M55" s="48" t="s">
        <v>41</v>
      </c>
      <c r="N55" s="16"/>
      <c r="O55" s="16"/>
      <c r="P55" s="16"/>
      <c r="Q55" s="21"/>
      <c r="R55" s="21"/>
      <c r="S55" s="22"/>
      <c r="T55" s="23"/>
      <c r="U55" s="23"/>
      <c r="V55" s="23"/>
      <c r="W55" s="23"/>
      <c r="X55" s="23"/>
      <c r="Y55" s="19"/>
      <c r="Z55" s="20"/>
      <c r="AA55" s="15"/>
      <c r="AB55" s="17"/>
      <c r="AC55" s="18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20.25" customHeight="1">
      <c r="A56" s="24" t="s">
        <v>414</v>
      </c>
      <c r="B56" s="14"/>
      <c r="C56" s="46" t="s">
        <v>29</v>
      </c>
      <c r="D56" s="47" t="s">
        <v>3</v>
      </c>
      <c r="E56" s="128" t="s">
        <v>22</v>
      </c>
      <c r="F56" s="129"/>
      <c r="G56" s="129"/>
      <c r="H56" s="129"/>
      <c r="I56" s="130"/>
      <c r="J56" s="131" t="s">
        <v>415</v>
      </c>
      <c r="K56" s="132"/>
      <c r="L56" s="133"/>
      <c r="M56" s="48" t="s">
        <v>50</v>
      </c>
      <c r="N56" s="16"/>
      <c r="O56" s="16"/>
      <c r="P56" s="16"/>
      <c r="Q56" s="21"/>
      <c r="R56" s="21"/>
      <c r="S56" s="22"/>
      <c r="T56" s="23"/>
      <c r="U56" s="23"/>
      <c r="V56" s="23"/>
      <c r="W56" s="23"/>
      <c r="X56" s="23"/>
      <c r="Y56" s="19"/>
      <c r="Z56" s="20"/>
      <c r="AA56" s="15"/>
      <c r="AB56" s="17"/>
      <c r="AC56" s="18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20.25" customHeight="1">
      <c r="A57" s="24"/>
      <c r="B57" s="14"/>
      <c r="C57" s="46" t="s">
        <v>17</v>
      </c>
      <c r="D57" s="47" t="s">
        <v>3</v>
      </c>
      <c r="E57" s="128" t="s">
        <v>45</v>
      </c>
      <c r="F57" s="129"/>
      <c r="G57" s="129"/>
      <c r="H57" s="129"/>
      <c r="I57" s="130"/>
      <c r="J57" s="131" t="s">
        <v>423</v>
      </c>
      <c r="K57" s="132"/>
      <c r="L57" s="133"/>
      <c r="M57" s="48" t="s">
        <v>51</v>
      </c>
      <c r="N57" s="16"/>
      <c r="O57" s="16"/>
      <c r="P57" s="16"/>
      <c r="Q57" s="21"/>
      <c r="R57" s="21"/>
      <c r="S57" s="22"/>
      <c r="T57" s="23"/>
      <c r="U57" s="23"/>
      <c r="V57" s="23"/>
      <c r="W57" s="23"/>
      <c r="X57" s="23"/>
      <c r="Y57" s="19"/>
      <c r="Z57" s="20"/>
      <c r="AA57" s="15"/>
      <c r="AB57" s="17"/>
      <c r="AC57" s="18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20.25" customHeight="1">
      <c r="A58" s="14"/>
      <c r="B58" s="14"/>
      <c r="C58" s="46" t="s">
        <v>32</v>
      </c>
      <c r="D58" s="47" t="s">
        <v>3</v>
      </c>
      <c r="E58" s="128" t="s">
        <v>55</v>
      </c>
      <c r="F58" s="129"/>
      <c r="G58" s="129"/>
      <c r="H58" s="129"/>
      <c r="I58" s="130"/>
      <c r="J58" s="131" t="s">
        <v>431</v>
      </c>
      <c r="K58" s="132"/>
      <c r="L58" s="133"/>
      <c r="M58" s="48" t="s">
        <v>42</v>
      </c>
      <c r="N58" s="16"/>
      <c r="O58" s="16"/>
      <c r="P58" s="16"/>
      <c r="Q58" s="21"/>
      <c r="R58" s="21"/>
      <c r="S58" s="22"/>
      <c r="T58" s="23"/>
      <c r="U58" s="23"/>
      <c r="V58" s="23"/>
      <c r="W58" s="23"/>
      <c r="X58" s="23"/>
      <c r="Y58" s="19"/>
      <c r="Z58" s="20"/>
      <c r="AA58" s="15"/>
      <c r="AB58" s="17"/>
      <c r="AC58" s="18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20.25" customHeight="1">
      <c r="A59" s="24" t="s">
        <v>392</v>
      </c>
      <c r="B59" s="14"/>
      <c r="C59" s="46" t="s">
        <v>20</v>
      </c>
      <c r="D59" s="47" t="s">
        <v>3</v>
      </c>
      <c r="E59" s="128" t="s">
        <v>45</v>
      </c>
      <c r="F59" s="129"/>
      <c r="G59" s="129"/>
      <c r="H59" s="129"/>
      <c r="I59" s="130"/>
      <c r="J59" s="131" t="s">
        <v>393</v>
      </c>
      <c r="K59" s="132"/>
      <c r="L59" s="133"/>
      <c r="M59" s="48" t="s">
        <v>50</v>
      </c>
      <c r="N59" s="16"/>
      <c r="O59" s="16"/>
      <c r="P59" s="16"/>
      <c r="Q59" s="21"/>
      <c r="R59" s="21"/>
      <c r="S59" s="22"/>
      <c r="T59" s="23"/>
      <c r="U59" s="23"/>
      <c r="V59" s="23"/>
      <c r="W59" s="23"/>
      <c r="X59" s="23"/>
      <c r="Y59" s="19"/>
      <c r="Z59" s="20"/>
      <c r="AA59" s="15"/>
      <c r="AB59" s="17"/>
      <c r="AC59" s="18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20.25" customHeight="1">
      <c r="A60" s="24"/>
      <c r="B60" s="14"/>
      <c r="C60" s="46" t="s">
        <v>26</v>
      </c>
      <c r="D60" s="47" t="s">
        <v>3</v>
      </c>
      <c r="E60" s="128" t="s">
        <v>55</v>
      </c>
      <c r="F60" s="129"/>
      <c r="G60" s="129"/>
      <c r="H60" s="129"/>
      <c r="I60" s="130"/>
      <c r="J60" s="131" t="s">
        <v>394</v>
      </c>
      <c r="K60" s="132"/>
      <c r="L60" s="133"/>
      <c r="M60" s="48" t="s">
        <v>51</v>
      </c>
      <c r="N60" s="16"/>
      <c r="O60" s="16"/>
      <c r="P60" s="16"/>
      <c r="Q60" s="21"/>
      <c r="R60" s="21"/>
      <c r="S60" s="22"/>
      <c r="T60" s="23"/>
      <c r="U60" s="23"/>
      <c r="V60" s="23"/>
      <c r="W60" s="23"/>
      <c r="X60" s="23"/>
      <c r="Y60" s="19"/>
      <c r="Z60" s="20"/>
      <c r="AA60" s="15"/>
      <c r="AB60" s="17"/>
      <c r="AC60" s="18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20.25" customHeight="1">
      <c r="A61" s="14"/>
      <c r="B61" s="14"/>
      <c r="C61" s="46" t="s">
        <v>17</v>
      </c>
      <c r="D61" s="47" t="s">
        <v>3</v>
      </c>
      <c r="E61" s="128" t="s">
        <v>32</v>
      </c>
      <c r="F61" s="129"/>
      <c r="G61" s="129"/>
      <c r="H61" s="129"/>
      <c r="I61" s="130"/>
      <c r="J61" s="131" t="s">
        <v>401</v>
      </c>
      <c r="K61" s="132"/>
      <c r="L61" s="133"/>
      <c r="M61" s="48" t="s">
        <v>42</v>
      </c>
      <c r="N61" s="16"/>
      <c r="O61" s="16"/>
      <c r="P61" s="16"/>
      <c r="Q61" s="21"/>
      <c r="R61" s="21"/>
      <c r="S61" s="22"/>
      <c r="T61" s="23"/>
      <c r="U61" s="23"/>
      <c r="V61" s="23"/>
      <c r="W61" s="23"/>
      <c r="X61" s="23"/>
      <c r="Y61" s="19"/>
      <c r="Z61" s="20"/>
      <c r="AA61" s="15"/>
      <c r="AB61" s="17"/>
      <c r="AC61" s="18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20.25" customHeight="1">
      <c r="A62" s="24" t="s">
        <v>0</v>
      </c>
      <c r="B62" s="14"/>
      <c r="C62" s="46" t="s">
        <v>43</v>
      </c>
      <c r="D62" s="47" t="s">
        <v>3</v>
      </c>
      <c r="E62" s="128" t="s">
        <v>29</v>
      </c>
      <c r="F62" s="129"/>
      <c r="G62" s="129"/>
      <c r="H62" s="129"/>
      <c r="I62" s="130"/>
      <c r="J62" s="131" t="s">
        <v>398</v>
      </c>
      <c r="K62" s="132"/>
      <c r="L62" s="133"/>
      <c r="M62" s="48" t="s">
        <v>150</v>
      </c>
      <c r="N62" s="16"/>
      <c r="O62" s="16"/>
      <c r="P62" s="16"/>
      <c r="Q62" s="21"/>
      <c r="R62" s="21"/>
      <c r="S62" s="22"/>
      <c r="T62" s="23"/>
      <c r="U62" s="23"/>
      <c r="V62" s="23"/>
      <c r="W62" s="23"/>
      <c r="X62" s="23"/>
      <c r="Y62" s="19"/>
      <c r="Z62" s="20"/>
      <c r="AA62" s="15"/>
      <c r="AB62" s="17"/>
      <c r="AC62" s="18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20.25" customHeight="1">
      <c r="A63" s="24" t="s">
        <v>364</v>
      </c>
      <c r="B63" s="14"/>
      <c r="C63" s="46" t="s">
        <v>55</v>
      </c>
      <c r="D63" s="47" t="s">
        <v>3</v>
      </c>
      <c r="E63" s="128" t="s">
        <v>22</v>
      </c>
      <c r="F63" s="129"/>
      <c r="G63" s="129"/>
      <c r="H63" s="129"/>
      <c r="I63" s="130"/>
      <c r="J63" s="131" t="s">
        <v>365</v>
      </c>
      <c r="K63" s="132"/>
      <c r="L63" s="133"/>
      <c r="M63" s="48" t="s">
        <v>41</v>
      </c>
      <c r="N63" s="16"/>
      <c r="O63" s="16"/>
      <c r="P63" s="16"/>
      <c r="Q63" s="21"/>
      <c r="R63" s="21"/>
      <c r="S63" s="22"/>
      <c r="T63" s="23"/>
      <c r="U63" s="23"/>
      <c r="V63" s="23"/>
      <c r="W63" s="23"/>
      <c r="X63" s="23"/>
      <c r="Y63" s="19"/>
      <c r="Z63" s="20"/>
      <c r="AA63" s="15"/>
      <c r="AB63" s="17"/>
      <c r="AC63" s="18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20.25" customHeight="1">
      <c r="A64" s="24"/>
      <c r="B64" s="14"/>
      <c r="C64" s="46" t="s">
        <v>29</v>
      </c>
      <c r="D64" s="47" t="s">
        <v>3</v>
      </c>
      <c r="E64" s="128" t="s">
        <v>17</v>
      </c>
      <c r="F64" s="129"/>
      <c r="G64" s="129"/>
      <c r="H64" s="129"/>
      <c r="I64" s="130"/>
      <c r="J64" s="131" t="s">
        <v>374</v>
      </c>
      <c r="K64" s="132"/>
      <c r="L64" s="133"/>
      <c r="M64" s="48" t="s">
        <v>50</v>
      </c>
      <c r="N64" s="16"/>
      <c r="O64" s="16"/>
      <c r="P64" s="16"/>
      <c r="Q64" s="21"/>
      <c r="R64" s="21"/>
      <c r="S64" s="22"/>
      <c r="T64" s="23"/>
      <c r="U64" s="23"/>
      <c r="V64" s="23"/>
      <c r="W64" s="23"/>
      <c r="X64" s="23"/>
      <c r="Y64" s="19"/>
      <c r="Z64" s="20"/>
      <c r="AA64" s="15"/>
      <c r="AB64" s="17"/>
      <c r="AC64" s="18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20.25" customHeight="1">
      <c r="A65" s="14"/>
      <c r="B65" s="14"/>
      <c r="C65" s="46" t="s">
        <v>20</v>
      </c>
      <c r="D65" s="47" t="s">
        <v>3</v>
      </c>
      <c r="E65" s="128" t="s">
        <v>32</v>
      </c>
      <c r="F65" s="129"/>
      <c r="G65" s="129"/>
      <c r="H65" s="129"/>
      <c r="I65" s="130"/>
      <c r="J65" s="131" t="s">
        <v>383</v>
      </c>
      <c r="K65" s="132"/>
      <c r="L65" s="133"/>
      <c r="M65" s="48" t="s">
        <v>51</v>
      </c>
      <c r="N65" s="16"/>
      <c r="O65" s="16"/>
      <c r="P65" s="16"/>
      <c r="Q65" s="21"/>
      <c r="R65" s="21"/>
      <c r="S65" s="22"/>
      <c r="T65" s="23"/>
      <c r="U65" s="23"/>
      <c r="V65" s="23"/>
      <c r="W65" s="23"/>
      <c r="X65" s="23"/>
      <c r="Y65" s="19"/>
      <c r="Z65" s="20"/>
      <c r="AA65" s="15"/>
      <c r="AB65" s="17"/>
      <c r="AC65" s="18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20.25" customHeight="1">
      <c r="A66" s="24" t="s">
        <v>145</v>
      </c>
      <c r="B66" s="14"/>
      <c r="C66" s="46" t="s">
        <v>26</v>
      </c>
      <c r="D66" s="47" t="s">
        <v>3</v>
      </c>
      <c r="E66" s="128" t="s">
        <v>20</v>
      </c>
      <c r="F66" s="129"/>
      <c r="G66" s="129"/>
      <c r="H66" s="129"/>
      <c r="I66" s="130"/>
      <c r="J66" s="131" t="s">
        <v>146</v>
      </c>
      <c r="K66" s="132"/>
      <c r="L66" s="133"/>
      <c r="M66" s="48" t="s">
        <v>41</v>
      </c>
      <c r="N66" s="16"/>
      <c r="O66" s="16"/>
      <c r="P66" s="16"/>
      <c r="Q66" s="21"/>
      <c r="R66" s="21"/>
      <c r="S66" s="22"/>
      <c r="T66" s="23"/>
      <c r="U66" s="23"/>
      <c r="V66" s="23"/>
      <c r="W66" s="23"/>
      <c r="X66" s="23"/>
      <c r="Y66" s="19"/>
      <c r="Z66" s="20"/>
      <c r="AA66" s="15"/>
      <c r="AB66" s="17"/>
      <c r="AC66" s="18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20.25" customHeight="1">
      <c r="A67" s="14"/>
      <c r="B67" s="14"/>
      <c r="C67" s="46" t="s">
        <v>17</v>
      </c>
      <c r="D67" s="47" t="s">
        <v>3</v>
      </c>
      <c r="E67" s="128" t="s">
        <v>55</v>
      </c>
      <c r="F67" s="129"/>
      <c r="G67" s="129"/>
      <c r="H67" s="129"/>
      <c r="I67" s="130"/>
      <c r="J67" s="131" t="s">
        <v>147</v>
      </c>
      <c r="K67" s="132"/>
      <c r="L67" s="133"/>
      <c r="M67" s="48" t="s">
        <v>51</v>
      </c>
      <c r="N67" s="16"/>
      <c r="O67" s="16"/>
      <c r="P67" s="16"/>
      <c r="Q67" s="21"/>
      <c r="R67" s="21"/>
      <c r="S67" s="22"/>
      <c r="T67" s="23"/>
      <c r="U67" s="23"/>
      <c r="V67" s="23"/>
      <c r="W67" s="23"/>
      <c r="X67" s="23"/>
      <c r="Y67" s="19"/>
      <c r="Z67" s="20"/>
      <c r="AA67" s="15"/>
      <c r="AB67" s="17"/>
      <c r="AC67" s="18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20.25" customHeight="1">
      <c r="A68" s="14"/>
      <c r="B68" s="14"/>
      <c r="C68" s="46" t="s">
        <v>45</v>
      </c>
      <c r="D68" s="47" t="s">
        <v>3</v>
      </c>
      <c r="E68" s="128" t="s">
        <v>29</v>
      </c>
      <c r="F68" s="129"/>
      <c r="G68" s="129"/>
      <c r="H68" s="129"/>
      <c r="I68" s="130"/>
      <c r="J68" s="131" t="s">
        <v>148</v>
      </c>
      <c r="K68" s="132"/>
      <c r="L68" s="133"/>
      <c r="M68" s="48" t="s">
        <v>50</v>
      </c>
      <c r="N68" s="16"/>
      <c r="O68" s="16"/>
      <c r="P68" s="16"/>
      <c r="Q68" s="21"/>
      <c r="R68" s="21"/>
      <c r="S68" s="22"/>
      <c r="T68" s="23"/>
      <c r="U68" s="23"/>
      <c r="V68" s="23"/>
      <c r="W68" s="23"/>
      <c r="X68" s="23"/>
      <c r="Y68" s="19"/>
      <c r="Z68" s="20"/>
      <c r="AA68" s="15"/>
      <c r="AB68" s="17"/>
      <c r="AC68" s="18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20.25" customHeight="1">
      <c r="A69" s="24"/>
      <c r="B69" s="14"/>
      <c r="C69" s="46" t="s">
        <v>22</v>
      </c>
      <c r="D69" s="47" t="s">
        <v>3</v>
      </c>
      <c r="E69" s="128" t="s">
        <v>43</v>
      </c>
      <c r="F69" s="129"/>
      <c r="G69" s="129"/>
      <c r="H69" s="129"/>
      <c r="I69" s="130"/>
      <c r="J69" s="131" t="s">
        <v>149</v>
      </c>
      <c r="K69" s="132"/>
      <c r="L69" s="133"/>
      <c r="M69" s="48" t="s">
        <v>150</v>
      </c>
      <c r="N69" s="16"/>
      <c r="O69" s="16"/>
      <c r="P69" s="16"/>
      <c r="Q69" s="21"/>
      <c r="R69" s="21"/>
      <c r="S69" s="22"/>
      <c r="T69" s="23"/>
      <c r="U69" s="23"/>
      <c r="V69" s="23"/>
      <c r="W69" s="23"/>
      <c r="X69" s="23"/>
      <c r="Y69" s="19"/>
      <c r="Z69" s="20"/>
      <c r="AA69" s="15"/>
      <c r="AB69" s="17"/>
      <c r="AC69" s="18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20.25" customHeight="1">
      <c r="A70" s="24" t="s">
        <v>211</v>
      </c>
      <c r="B70" s="14"/>
      <c r="C70" s="46" t="s">
        <v>17</v>
      </c>
      <c r="D70" s="47" t="s">
        <v>3</v>
      </c>
      <c r="E70" s="128" t="s">
        <v>22</v>
      </c>
      <c r="F70" s="129"/>
      <c r="G70" s="129"/>
      <c r="H70" s="129"/>
      <c r="I70" s="130"/>
      <c r="J70" s="131" t="s">
        <v>212</v>
      </c>
      <c r="K70" s="132"/>
      <c r="L70" s="133"/>
      <c r="M70" s="48" t="s">
        <v>50</v>
      </c>
      <c r="N70" s="16"/>
      <c r="O70" s="16"/>
      <c r="P70" s="16"/>
      <c r="Q70" s="21"/>
      <c r="R70" s="21"/>
      <c r="S70" s="22"/>
      <c r="T70" s="23"/>
      <c r="U70" s="23"/>
      <c r="V70" s="23"/>
      <c r="W70" s="23"/>
      <c r="X70" s="23"/>
      <c r="Y70" s="19"/>
      <c r="Z70" s="20"/>
      <c r="AA70" s="15"/>
      <c r="AB70" s="17"/>
      <c r="AC70" s="18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20.25" customHeight="1">
      <c r="A71" s="24"/>
      <c r="B71" s="14"/>
      <c r="C71" s="46" t="s">
        <v>26</v>
      </c>
      <c r="D71" s="47" t="s">
        <v>3</v>
      </c>
      <c r="E71" s="128" t="s">
        <v>29</v>
      </c>
      <c r="F71" s="129"/>
      <c r="G71" s="129"/>
      <c r="H71" s="129"/>
      <c r="I71" s="130"/>
      <c r="J71" s="131" t="s">
        <v>224</v>
      </c>
      <c r="K71" s="132"/>
      <c r="L71" s="133"/>
      <c r="M71" s="48" t="s">
        <v>42</v>
      </c>
      <c r="N71" s="16"/>
      <c r="O71" s="16"/>
      <c r="P71" s="16"/>
      <c r="Q71" s="21"/>
      <c r="R71" s="21"/>
      <c r="S71" s="22"/>
      <c r="T71" s="23"/>
      <c r="U71" s="23"/>
      <c r="V71" s="23"/>
      <c r="W71" s="23"/>
      <c r="X71" s="23"/>
      <c r="Y71" s="19"/>
      <c r="Z71" s="20"/>
      <c r="AA71" s="15"/>
      <c r="AB71" s="17"/>
      <c r="AC71" s="18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20.25" customHeight="1">
      <c r="A72" s="24"/>
      <c r="B72" s="14"/>
      <c r="C72" s="46" t="s">
        <v>32</v>
      </c>
      <c r="D72" s="47" t="s">
        <v>3</v>
      </c>
      <c r="E72" s="128" t="s">
        <v>45</v>
      </c>
      <c r="F72" s="129"/>
      <c r="G72" s="129"/>
      <c r="H72" s="129"/>
      <c r="I72" s="130"/>
      <c r="J72" s="131" t="s">
        <v>223</v>
      </c>
      <c r="K72" s="132"/>
      <c r="L72" s="133"/>
      <c r="M72" s="48" t="s">
        <v>41</v>
      </c>
      <c r="N72" s="16"/>
      <c r="O72" s="16"/>
      <c r="P72" s="16"/>
      <c r="Q72" s="21"/>
      <c r="R72" s="21"/>
      <c r="S72" s="22"/>
      <c r="T72" s="23"/>
      <c r="U72" s="23"/>
      <c r="V72" s="23"/>
      <c r="W72" s="23"/>
      <c r="X72" s="23"/>
      <c r="Y72" s="19"/>
      <c r="Z72" s="20"/>
      <c r="AA72" s="15"/>
      <c r="AB72" s="17"/>
      <c r="AC72" s="18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20.25" customHeight="1">
      <c r="A73" s="24"/>
      <c r="B73" s="14"/>
      <c r="C73" s="46" t="s">
        <v>55</v>
      </c>
      <c r="D73" s="47" t="s">
        <v>3</v>
      </c>
      <c r="E73" s="128" t="s">
        <v>43</v>
      </c>
      <c r="F73" s="129"/>
      <c r="G73" s="129"/>
      <c r="H73" s="129"/>
      <c r="I73" s="130"/>
      <c r="J73" s="131" t="s">
        <v>241</v>
      </c>
      <c r="K73" s="132"/>
      <c r="L73" s="133"/>
      <c r="M73" s="48" t="s">
        <v>42</v>
      </c>
      <c r="N73" s="16"/>
      <c r="O73" s="16"/>
      <c r="P73" s="16"/>
      <c r="Q73" s="21"/>
      <c r="R73" s="21"/>
      <c r="S73" s="22"/>
      <c r="T73" s="23"/>
      <c r="U73" s="23"/>
      <c r="V73" s="23"/>
      <c r="W73" s="23"/>
      <c r="X73" s="23"/>
      <c r="Y73" s="19"/>
      <c r="Z73" s="20"/>
      <c r="AA73" s="15"/>
      <c r="AB73" s="17"/>
      <c r="AC73" s="18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20.25" customHeight="1">
      <c r="A74" s="110" t="s">
        <v>253</v>
      </c>
      <c r="B74" s="14"/>
      <c r="C74" s="46" t="s">
        <v>32</v>
      </c>
      <c r="D74" s="47" t="s">
        <v>3</v>
      </c>
      <c r="E74" s="128" t="s">
        <v>26</v>
      </c>
      <c r="F74" s="129"/>
      <c r="G74" s="129"/>
      <c r="H74" s="129"/>
      <c r="I74" s="130"/>
      <c r="J74" s="131" t="s">
        <v>278</v>
      </c>
      <c r="K74" s="132"/>
      <c r="L74" s="133"/>
      <c r="M74" s="48" t="s">
        <v>42</v>
      </c>
      <c r="N74" s="16"/>
      <c r="O74" s="16"/>
      <c r="P74" s="16"/>
      <c r="Q74" s="21"/>
      <c r="R74" s="21"/>
      <c r="S74" s="22"/>
      <c r="T74" s="23"/>
      <c r="U74" s="23"/>
      <c r="V74" s="23"/>
      <c r="W74" s="23"/>
      <c r="X74" s="23"/>
      <c r="Y74" s="19"/>
      <c r="Z74" s="20"/>
      <c r="AA74" s="15"/>
      <c r="AB74" s="17"/>
      <c r="AC74" s="18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20.25" customHeight="1">
      <c r="A75" s="24"/>
      <c r="B75" s="14"/>
      <c r="C75" s="46" t="s">
        <v>45</v>
      </c>
      <c r="D75" s="47" t="s">
        <v>3</v>
      </c>
      <c r="E75" s="128" t="s">
        <v>43</v>
      </c>
      <c r="F75" s="129"/>
      <c r="G75" s="129"/>
      <c r="H75" s="129"/>
      <c r="I75" s="130"/>
      <c r="J75" s="131" t="s">
        <v>274</v>
      </c>
      <c r="K75" s="132"/>
      <c r="L75" s="133"/>
      <c r="M75" s="48" t="s">
        <v>41</v>
      </c>
      <c r="N75" s="16"/>
      <c r="O75" s="16"/>
      <c r="P75" s="16"/>
      <c r="Q75" s="21"/>
      <c r="R75" s="21"/>
      <c r="S75" s="22"/>
      <c r="T75" s="23"/>
      <c r="U75" s="23"/>
      <c r="V75" s="23"/>
      <c r="W75" s="23"/>
      <c r="X75" s="23"/>
      <c r="Y75" s="19"/>
      <c r="Z75" s="20"/>
      <c r="AA75" s="15"/>
      <c r="AB75" s="17"/>
      <c r="AC75" s="18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20.25" customHeight="1">
      <c r="A76" s="24" t="s">
        <v>297</v>
      </c>
      <c r="B76" s="14"/>
      <c r="C76" s="46" t="s">
        <v>45</v>
      </c>
      <c r="D76" s="47" t="s">
        <v>3</v>
      </c>
      <c r="E76" s="128" t="s">
        <v>55</v>
      </c>
      <c r="F76" s="129"/>
      <c r="G76" s="129"/>
      <c r="H76" s="129"/>
      <c r="I76" s="130"/>
      <c r="J76" s="131" t="s">
        <v>298</v>
      </c>
      <c r="K76" s="132"/>
      <c r="L76" s="133"/>
      <c r="M76" s="48" t="s">
        <v>50</v>
      </c>
      <c r="N76" s="16"/>
      <c r="O76" s="16"/>
      <c r="P76" s="16"/>
      <c r="Q76" s="21"/>
      <c r="R76" s="21"/>
      <c r="S76" s="22"/>
      <c r="T76" s="23"/>
      <c r="U76" s="23"/>
      <c r="V76" s="23"/>
      <c r="W76" s="23"/>
      <c r="X76" s="23"/>
      <c r="Y76" s="19"/>
      <c r="Z76" s="20"/>
      <c r="AA76" s="15"/>
      <c r="AB76" s="17"/>
      <c r="AC76" s="18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20.25" customHeight="1">
      <c r="A77" s="14"/>
      <c r="B77" s="14"/>
      <c r="C77" s="46" t="s">
        <v>22</v>
      </c>
      <c r="D77" s="47" t="s">
        <v>3</v>
      </c>
      <c r="E77" s="128" t="s">
        <v>32</v>
      </c>
      <c r="F77" s="129"/>
      <c r="G77" s="129"/>
      <c r="H77" s="129"/>
      <c r="I77" s="130"/>
      <c r="J77" s="131" t="s">
        <v>299</v>
      </c>
      <c r="K77" s="132"/>
      <c r="L77" s="133"/>
      <c r="M77" s="48" t="s">
        <v>51</v>
      </c>
      <c r="N77" s="16"/>
      <c r="O77" s="16"/>
      <c r="P77" s="16"/>
      <c r="Q77" s="21"/>
      <c r="R77" s="21"/>
      <c r="S77" s="22"/>
      <c r="T77" s="23"/>
      <c r="U77" s="23"/>
      <c r="V77" s="23"/>
      <c r="W77" s="23"/>
      <c r="X77" s="23"/>
      <c r="Y77" s="19"/>
      <c r="Z77" s="20"/>
      <c r="AA77" s="15"/>
      <c r="AB77" s="17"/>
      <c r="AC77" s="18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20.25" customHeight="1">
      <c r="A78" s="24"/>
      <c r="B78" s="14"/>
      <c r="C78" s="46" t="s">
        <v>43</v>
      </c>
      <c r="D78" s="47" t="s">
        <v>3</v>
      </c>
      <c r="E78" s="128" t="s">
        <v>26</v>
      </c>
      <c r="F78" s="129"/>
      <c r="G78" s="129"/>
      <c r="H78" s="129"/>
      <c r="I78" s="130"/>
      <c r="J78" s="131" t="s">
        <v>305</v>
      </c>
      <c r="K78" s="132"/>
      <c r="L78" s="133"/>
      <c r="M78" s="48" t="s">
        <v>50</v>
      </c>
      <c r="N78" s="16"/>
      <c r="O78" s="16"/>
      <c r="P78" s="16"/>
      <c r="Q78" s="21"/>
      <c r="R78" s="21"/>
      <c r="S78" s="22"/>
      <c r="T78" s="23"/>
      <c r="U78" s="23"/>
      <c r="V78" s="23"/>
      <c r="W78" s="23"/>
      <c r="X78" s="23"/>
      <c r="Y78" s="19"/>
      <c r="Z78" s="20"/>
      <c r="AA78" s="15"/>
      <c r="AB78" s="17"/>
      <c r="AC78" s="18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20.25" customHeight="1">
      <c r="A79" s="24"/>
      <c r="B79" s="14"/>
      <c r="C79" s="46" t="s">
        <v>20</v>
      </c>
      <c r="D79" s="47" t="s">
        <v>3</v>
      </c>
      <c r="E79" s="128" t="s">
        <v>17</v>
      </c>
      <c r="F79" s="129"/>
      <c r="G79" s="129"/>
      <c r="H79" s="129"/>
      <c r="I79" s="130"/>
      <c r="J79" s="131" t="s">
        <v>312</v>
      </c>
      <c r="K79" s="132"/>
      <c r="L79" s="133"/>
      <c r="M79" s="48" t="s">
        <v>50</v>
      </c>
      <c r="N79" s="16"/>
      <c r="O79" s="16"/>
      <c r="P79" s="16"/>
      <c r="Q79" s="21"/>
      <c r="R79" s="21"/>
      <c r="S79" s="22"/>
      <c r="T79" s="23"/>
      <c r="U79" s="23"/>
      <c r="V79" s="23"/>
      <c r="W79" s="23"/>
      <c r="X79" s="23"/>
      <c r="Y79" s="19"/>
      <c r="Z79" s="20"/>
      <c r="AA79" s="15"/>
      <c r="AB79" s="17"/>
      <c r="AC79" s="18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20.25" customHeight="1">
      <c r="A80" s="24" t="s">
        <v>317</v>
      </c>
      <c r="B80" s="14"/>
      <c r="C80" s="46" t="s">
        <v>26</v>
      </c>
      <c r="D80" s="47" t="s">
        <v>3</v>
      </c>
      <c r="E80" s="128" t="s">
        <v>22</v>
      </c>
      <c r="F80" s="129"/>
      <c r="G80" s="129"/>
      <c r="H80" s="129"/>
      <c r="I80" s="130"/>
      <c r="J80" s="131" t="s">
        <v>318</v>
      </c>
      <c r="K80" s="132"/>
      <c r="L80" s="133"/>
      <c r="M80" s="48" t="s">
        <v>41</v>
      </c>
      <c r="N80" s="16"/>
      <c r="O80" s="16"/>
      <c r="P80" s="16"/>
      <c r="Q80" s="21"/>
      <c r="R80" s="21"/>
      <c r="S80" s="22"/>
      <c r="T80" s="23"/>
      <c r="U80" s="23"/>
      <c r="V80" s="23"/>
      <c r="W80" s="23"/>
      <c r="X80" s="23"/>
      <c r="Y80" s="19"/>
      <c r="Z80" s="20"/>
      <c r="AA80" s="15"/>
      <c r="AB80" s="17"/>
      <c r="AC80" s="18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20.25" customHeight="1">
      <c r="A81" s="14"/>
      <c r="B81" s="14"/>
      <c r="C81" s="46" t="s">
        <v>29</v>
      </c>
      <c r="D81" s="47" t="s">
        <v>3</v>
      </c>
      <c r="E81" s="128" t="s">
        <v>32</v>
      </c>
      <c r="F81" s="129"/>
      <c r="G81" s="129"/>
      <c r="H81" s="129"/>
      <c r="I81" s="130"/>
      <c r="J81" s="131" t="s">
        <v>323</v>
      </c>
      <c r="K81" s="132"/>
      <c r="L81" s="133"/>
      <c r="M81" s="48" t="s">
        <v>50</v>
      </c>
      <c r="N81" s="16"/>
      <c r="O81" s="16"/>
      <c r="P81" s="16"/>
      <c r="Q81" s="21"/>
      <c r="R81" s="21"/>
      <c r="S81" s="22"/>
      <c r="T81" s="23"/>
      <c r="U81" s="23"/>
      <c r="V81" s="23"/>
      <c r="W81" s="23"/>
      <c r="X81" s="23"/>
      <c r="Y81" s="19"/>
      <c r="Z81" s="20"/>
      <c r="AA81" s="15"/>
      <c r="AB81" s="17"/>
      <c r="AC81" s="18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20.25" customHeight="1">
      <c r="A82" s="24"/>
      <c r="B82" s="14"/>
      <c r="C82" s="46" t="s">
        <v>55</v>
      </c>
      <c r="D82" s="47" t="s">
        <v>3</v>
      </c>
      <c r="E82" s="128" t="s">
        <v>20</v>
      </c>
      <c r="F82" s="129"/>
      <c r="G82" s="129"/>
      <c r="H82" s="129"/>
      <c r="I82" s="130"/>
      <c r="J82" s="131" t="s">
        <v>324</v>
      </c>
      <c r="K82" s="132"/>
      <c r="L82" s="133"/>
      <c r="M82" s="48" t="s">
        <v>41</v>
      </c>
      <c r="N82" s="16"/>
      <c r="O82" s="16"/>
      <c r="P82" s="16"/>
      <c r="Q82" s="21"/>
      <c r="R82" s="21"/>
      <c r="S82" s="22"/>
      <c r="T82" s="23"/>
      <c r="U82" s="23"/>
      <c r="V82" s="23"/>
      <c r="W82" s="23"/>
      <c r="X82" s="23"/>
      <c r="Y82" s="19"/>
      <c r="Z82" s="20"/>
      <c r="AA82" s="15"/>
      <c r="AB82" s="17"/>
      <c r="AC82" s="18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20.25" customHeight="1">
      <c r="A83" s="24"/>
      <c r="B83" s="14"/>
      <c r="C83" s="46" t="s">
        <v>43</v>
      </c>
      <c r="D83" s="47" t="s">
        <v>3</v>
      </c>
      <c r="E83" s="128" t="s">
        <v>17</v>
      </c>
      <c r="F83" s="129"/>
      <c r="G83" s="129"/>
      <c r="H83" s="129"/>
      <c r="I83" s="130"/>
      <c r="J83" s="131" t="s">
        <v>336</v>
      </c>
      <c r="K83" s="132"/>
      <c r="L83" s="133"/>
      <c r="M83" s="48" t="s">
        <v>51</v>
      </c>
      <c r="N83" s="16"/>
      <c r="O83" s="16"/>
      <c r="P83" s="16"/>
      <c r="Q83" s="21"/>
      <c r="R83" s="21"/>
      <c r="S83" s="22"/>
      <c r="T83" s="23"/>
      <c r="U83" s="23"/>
      <c r="V83" s="23"/>
      <c r="W83" s="23"/>
      <c r="X83" s="23"/>
      <c r="Y83" s="19"/>
      <c r="Z83" s="20"/>
      <c r="AA83" s="15"/>
      <c r="AB83" s="17"/>
      <c r="AC83" s="18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20.25" customHeight="1">
      <c r="A84" s="24" t="s">
        <v>341</v>
      </c>
      <c r="B84" s="14"/>
      <c r="C84" s="46" t="s">
        <v>26</v>
      </c>
      <c r="D84" s="47" t="s">
        <v>3</v>
      </c>
      <c r="E84" s="128" t="s">
        <v>45</v>
      </c>
      <c r="F84" s="129"/>
      <c r="G84" s="129"/>
      <c r="H84" s="129"/>
      <c r="I84" s="130"/>
      <c r="J84" s="131" t="s">
        <v>344</v>
      </c>
      <c r="K84" s="132"/>
      <c r="L84" s="133"/>
      <c r="M84" s="48" t="s">
        <v>41</v>
      </c>
      <c r="N84" s="16"/>
      <c r="O84" s="16"/>
      <c r="P84" s="16"/>
      <c r="Q84" s="21"/>
      <c r="R84" s="21"/>
      <c r="S84" s="22"/>
      <c r="T84" s="23"/>
      <c r="U84" s="23"/>
      <c r="V84" s="23"/>
      <c r="W84" s="23"/>
      <c r="X84" s="23"/>
      <c r="Y84" s="19"/>
      <c r="Z84" s="20"/>
      <c r="AA84" s="15"/>
      <c r="AB84" s="17"/>
      <c r="AC84" s="18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20.25" customHeight="1">
      <c r="A85" s="14"/>
      <c r="B85" s="14"/>
      <c r="C85" s="46" t="s">
        <v>22</v>
      </c>
      <c r="D85" s="47" t="s">
        <v>3</v>
      </c>
      <c r="E85" s="128" t="s">
        <v>20</v>
      </c>
      <c r="F85" s="129"/>
      <c r="G85" s="129"/>
      <c r="H85" s="129"/>
      <c r="I85" s="130"/>
      <c r="J85" s="131" t="s">
        <v>342</v>
      </c>
      <c r="K85" s="132"/>
      <c r="L85" s="133"/>
      <c r="M85" s="48" t="s">
        <v>50</v>
      </c>
      <c r="N85" s="16"/>
      <c r="O85" s="16"/>
      <c r="P85" s="16"/>
      <c r="Q85" s="21"/>
      <c r="R85" s="21"/>
      <c r="S85" s="22"/>
      <c r="T85" s="23"/>
      <c r="U85" s="23"/>
      <c r="V85" s="23"/>
      <c r="W85" s="23"/>
      <c r="X85" s="23"/>
      <c r="Y85" s="19"/>
      <c r="Z85" s="20"/>
      <c r="AA85" s="15"/>
      <c r="AB85" s="17"/>
      <c r="AC85" s="18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20.25" customHeight="1">
      <c r="A86" s="24"/>
      <c r="B86" s="14"/>
      <c r="C86" s="46" t="s">
        <v>55</v>
      </c>
      <c r="D86" s="47" t="s">
        <v>3</v>
      </c>
      <c r="E86" s="128" t="s">
        <v>29</v>
      </c>
      <c r="F86" s="129"/>
      <c r="G86" s="129"/>
      <c r="H86" s="129"/>
      <c r="I86" s="130"/>
      <c r="J86" s="131" t="s">
        <v>343</v>
      </c>
      <c r="K86" s="132"/>
      <c r="L86" s="133"/>
      <c r="M86" s="48" t="s">
        <v>42</v>
      </c>
      <c r="N86" s="16"/>
      <c r="O86" s="16"/>
      <c r="P86" s="16"/>
      <c r="Q86" s="21"/>
      <c r="R86" s="21"/>
      <c r="S86" s="22"/>
      <c r="T86" s="23"/>
      <c r="U86" s="23"/>
      <c r="V86" s="23"/>
      <c r="W86" s="23"/>
      <c r="X86" s="23"/>
      <c r="Y86" s="19"/>
      <c r="Z86" s="20"/>
      <c r="AA86" s="15"/>
      <c r="AB86" s="17"/>
      <c r="AC86" s="18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20.25" customHeight="1">
      <c r="A87" s="24"/>
      <c r="B87" s="14"/>
      <c r="C87" s="46"/>
      <c r="D87" s="47"/>
      <c r="E87" s="128"/>
      <c r="F87" s="129"/>
      <c r="G87" s="129"/>
      <c r="H87" s="129"/>
      <c r="I87" s="130"/>
      <c r="J87" s="131"/>
      <c r="K87" s="132"/>
      <c r="L87" s="133"/>
      <c r="M87" s="48"/>
      <c r="N87" s="16"/>
      <c r="O87" s="16"/>
      <c r="P87" s="16"/>
      <c r="Q87" s="21"/>
      <c r="R87" s="21"/>
      <c r="S87" s="22"/>
      <c r="T87" s="23"/>
      <c r="U87" s="23"/>
      <c r="V87" s="23"/>
      <c r="W87" s="23"/>
      <c r="X87" s="23"/>
      <c r="Y87" s="19"/>
      <c r="Z87" s="20"/>
      <c r="AA87" s="15"/>
      <c r="AB87" s="17"/>
      <c r="AC87" s="18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20.25" customHeight="1">
      <c r="A88" s="24"/>
      <c r="B88" s="14"/>
      <c r="C88" s="46"/>
      <c r="D88" s="47"/>
      <c r="E88" s="128"/>
      <c r="F88" s="129"/>
      <c r="G88" s="129"/>
      <c r="H88" s="129"/>
      <c r="I88" s="130"/>
      <c r="J88" s="131"/>
      <c r="K88" s="132"/>
      <c r="L88" s="133"/>
      <c r="M88" s="48"/>
      <c r="N88" s="16"/>
      <c r="O88" s="16"/>
      <c r="P88" s="16"/>
      <c r="Q88" s="21"/>
      <c r="R88" s="21"/>
      <c r="S88" s="22"/>
      <c r="T88" s="23"/>
      <c r="U88" s="23"/>
      <c r="V88" s="23"/>
      <c r="W88" s="23"/>
      <c r="X88" s="23"/>
      <c r="Y88" s="19"/>
      <c r="Z88" s="20"/>
      <c r="AA88" s="15"/>
      <c r="AB88" s="17"/>
      <c r="AC88" s="18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20.25" customHeight="1">
      <c r="A89" s="14"/>
      <c r="B89" s="14"/>
      <c r="C89" s="46"/>
      <c r="D89" s="47"/>
      <c r="E89" s="128"/>
      <c r="F89" s="129"/>
      <c r="G89" s="129"/>
      <c r="H89" s="129"/>
      <c r="I89" s="130"/>
      <c r="J89" s="131"/>
      <c r="K89" s="132"/>
      <c r="L89" s="133"/>
      <c r="M89" s="48"/>
      <c r="N89" s="16"/>
      <c r="O89" s="16"/>
      <c r="P89" s="16"/>
      <c r="Q89" s="21"/>
      <c r="R89" s="21"/>
      <c r="S89" s="22"/>
      <c r="T89" s="23"/>
      <c r="U89" s="23"/>
      <c r="V89" s="23"/>
      <c r="W89" s="23"/>
      <c r="X89" s="23"/>
      <c r="Y89" s="19"/>
      <c r="Z89" s="20"/>
      <c r="AA89" s="15"/>
      <c r="AB89" s="17"/>
      <c r="AC89" s="18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20.25" customHeight="1">
      <c r="A90" s="24"/>
      <c r="B90" s="14"/>
      <c r="C90" s="46"/>
      <c r="D90" s="47" t="s">
        <v>3</v>
      </c>
      <c r="E90" s="128"/>
      <c r="F90" s="129"/>
      <c r="G90" s="129"/>
      <c r="H90" s="129"/>
      <c r="I90" s="130"/>
      <c r="J90" s="131"/>
      <c r="K90" s="132"/>
      <c r="L90" s="133"/>
      <c r="M90" s="48"/>
      <c r="N90" s="16"/>
      <c r="O90" s="16"/>
      <c r="P90" s="16"/>
      <c r="Q90" s="21"/>
      <c r="R90" s="21"/>
      <c r="S90" s="22"/>
      <c r="T90" s="23"/>
      <c r="U90" s="23"/>
      <c r="V90" s="23"/>
      <c r="W90" s="23"/>
      <c r="X90" s="23"/>
      <c r="Y90" s="19"/>
      <c r="Z90" s="20"/>
      <c r="AA90" s="15"/>
      <c r="AB90" s="17"/>
      <c r="AC90" s="18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20.25" customHeight="1">
      <c r="A91" s="24"/>
      <c r="B91" s="14"/>
      <c r="C91" s="46"/>
      <c r="D91" s="47" t="s">
        <v>3</v>
      </c>
      <c r="E91" s="128"/>
      <c r="F91" s="129"/>
      <c r="G91" s="129"/>
      <c r="H91" s="129"/>
      <c r="I91" s="130"/>
      <c r="J91" s="131"/>
      <c r="K91" s="132"/>
      <c r="L91" s="133"/>
      <c r="M91" s="48"/>
      <c r="N91" s="16"/>
      <c r="O91" s="16"/>
      <c r="P91" s="16"/>
      <c r="Q91" s="21"/>
      <c r="R91" s="21"/>
      <c r="S91" s="22"/>
      <c r="T91" s="23"/>
      <c r="U91" s="23"/>
      <c r="V91" s="23"/>
      <c r="W91" s="23"/>
      <c r="X91" s="23"/>
      <c r="Y91" s="19"/>
      <c r="Z91" s="20"/>
      <c r="AA91" s="15"/>
      <c r="AB91" s="17"/>
      <c r="AC91" s="18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20.25" customHeight="1">
      <c r="A92" s="24"/>
      <c r="B92" s="14"/>
      <c r="C92" s="46"/>
      <c r="D92" s="47" t="s">
        <v>3</v>
      </c>
      <c r="E92" s="128"/>
      <c r="F92" s="129"/>
      <c r="G92" s="129"/>
      <c r="H92" s="129"/>
      <c r="I92" s="130"/>
      <c r="J92" s="131"/>
      <c r="K92" s="132"/>
      <c r="L92" s="133"/>
      <c r="M92" s="48"/>
      <c r="N92" s="16"/>
      <c r="O92" s="16"/>
      <c r="P92" s="16"/>
      <c r="Q92" s="21"/>
      <c r="R92" s="21"/>
      <c r="S92" s="22"/>
      <c r="T92" s="23"/>
      <c r="U92" s="23"/>
      <c r="V92" s="23"/>
      <c r="W92" s="23"/>
      <c r="X92" s="23"/>
      <c r="Y92" s="19"/>
      <c r="Z92" s="20"/>
      <c r="AA92" s="15"/>
      <c r="AB92" s="17"/>
      <c r="AC92" s="18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20.25" customHeight="1">
      <c r="A93" s="14"/>
      <c r="B93" s="14"/>
      <c r="C93" s="46"/>
      <c r="D93" s="47" t="s">
        <v>3</v>
      </c>
      <c r="E93" s="128"/>
      <c r="F93" s="129"/>
      <c r="G93" s="129"/>
      <c r="H93" s="129"/>
      <c r="I93" s="130"/>
      <c r="J93" s="131"/>
      <c r="K93" s="132"/>
      <c r="L93" s="133"/>
      <c r="M93" s="48"/>
      <c r="N93" s="16"/>
      <c r="O93" s="16"/>
      <c r="P93" s="16"/>
      <c r="Q93" s="21"/>
      <c r="R93" s="21"/>
      <c r="S93" s="22"/>
      <c r="T93" s="23"/>
      <c r="U93" s="23"/>
      <c r="V93" s="23"/>
      <c r="W93" s="23"/>
      <c r="X93" s="23"/>
      <c r="Y93" s="19"/>
      <c r="Z93" s="20"/>
      <c r="AA93" s="15"/>
      <c r="AB93" s="17"/>
      <c r="AC93" s="18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20.25" customHeight="1">
      <c r="A94" s="24"/>
      <c r="B94" s="14"/>
      <c r="C94" s="46"/>
      <c r="D94" s="47" t="s">
        <v>3</v>
      </c>
      <c r="E94" s="128"/>
      <c r="F94" s="129"/>
      <c r="G94" s="129"/>
      <c r="H94" s="129"/>
      <c r="I94" s="130"/>
      <c r="J94" s="131"/>
      <c r="K94" s="132"/>
      <c r="L94" s="133"/>
      <c r="M94" s="48"/>
      <c r="N94" s="16"/>
      <c r="O94" s="16"/>
      <c r="P94" s="16"/>
      <c r="Q94" s="21"/>
      <c r="R94" s="21"/>
      <c r="S94" s="22"/>
      <c r="T94" s="23"/>
      <c r="U94" s="23"/>
      <c r="V94" s="23"/>
      <c r="W94" s="23"/>
      <c r="X94" s="23"/>
      <c r="Y94" s="19"/>
      <c r="Z94" s="20"/>
      <c r="AA94" s="15"/>
      <c r="AB94" s="17"/>
      <c r="AC94" s="18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20.25" customHeight="1">
      <c r="A95" s="24"/>
      <c r="B95" s="14"/>
      <c r="C95" s="46"/>
      <c r="D95" s="47" t="s">
        <v>3</v>
      </c>
      <c r="E95" s="128"/>
      <c r="F95" s="129"/>
      <c r="G95" s="129"/>
      <c r="H95" s="129"/>
      <c r="I95" s="130"/>
      <c r="J95" s="131"/>
      <c r="K95" s="132"/>
      <c r="L95" s="133"/>
      <c r="M95" s="48"/>
      <c r="N95" s="16"/>
      <c r="O95" s="16"/>
      <c r="P95" s="16"/>
      <c r="Q95" s="21"/>
      <c r="R95" s="21"/>
      <c r="S95" s="22"/>
      <c r="T95" s="23"/>
      <c r="U95" s="23"/>
      <c r="V95" s="23"/>
      <c r="W95" s="23"/>
      <c r="X95" s="23"/>
      <c r="Y95" s="19"/>
      <c r="Z95" s="20"/>
      <c r="AA95" s="15"/>
      <c r="AB95" s="17"/>
      <c r="AC95" s="18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20.25" customHeight="1">
      <c r="A96" s="24"/>
      <c r="B96" s="14"/>
      <c r="C96" s="46"/>
      <c r="D96" s="47" t="s">
        <v>3</v>
      </c>
      <c r="E96" s="128"/>
      <c r="F96" s="129"/>
      <c r="G96" s="129"/>
      <c r="H96" s="129"/>
      <c r="I96" s="130"/>
      <c r="J96" s="131"/>
      <c r="K96" s="132"/>
      <c r="L96" s="133"/>
      <c r="M96" s="48"/>
      <c r="N96" s="16"/>
      <c r="O96" s="16"/>
      <c r="P96" s="16"/>
      <c r="Q96" s="21"/>
      <c r="R96" s="21"/>
      <c r="S96" s="22"/>
      <c r="T96" s="23"/>
      <c r="U96" s="23"/>
      <c r="V96" s="23"/>
      <c r="W96" s="23"/>
      <c r="X96" s="23"/>
      <c r="Y96" s="19"/>
      <c r="Z96" s="20"/>
      <c r="AA96" s="15"/>
      <c r="AB96" s="17"/>
      <c r="AC96" s="18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20.25" customHeight="1">
      <c r="A97" s="14"/>
      <c r="B97" s="14"/>
      <c r="C97" s="46"/>
      <c r="D97" s="47" t="s">
        <v>3</v>
      </c>
      <c r="E97" s="128"/>
      <c r="F97" s="129"/>
      <c r="G97" s="129"/>
      <c r="H97" s="129"/>
      <c r="I97" s="130"/>
      <c r="J97" s="131"/>
      <c r="K97" s="132"/>
      <c r="L97" s="133"/>
      <c r="M97" s="48"/>
      <c r="N97" s="16"/>
      <c r="O97" s="16"/>
      <c r="P97" s="16"/>
      <c r="Q97" s="21"/>
      <c r="R97" s="21"/>
      <c r="S97" s="22"/>
      <c r="T97" s="23"/>
      <c r="U97" s="23"/>
      <c r="V97" s="23"/>
      <c r="W97" s="23"/>
      <c r="X97" s="23"/>
      <c r="Y97" s="19"/>
      <c r="Z97" s="20"/>
      <c r="AA97" s="15"/>
      <c r="AB97" s="17"/>
      <c r="AC97" s="18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20.25" customHeight="1">
      <c r="A98" s="24"/>
      <c r="B98" s="14"/>
      <c r="C98" s="46"/>
      <c r="D98" s="47" t="s">
        <v>3</v>
      </c>
      <c r="E98" s="128"/>
      <c r="F98" s="129"/>
      <c r="G98" s="129"/>
      <c r="H98" s="129"/>
      <c r="I98" s="130"/>
      <c r="J98" s="131"/>
      <c r="K98" s="132"/>
      <c r="L98" s="133"/>
      <c r="M98" s="48"/>
      <c r="N98" s="16"/>
      <c r="O98" s="16"/>
      <c r="P98" s="16"/>
      <c r="Q98" s="21"/>
      <c r="R98" s="21"/>
      <c r="S98" s="22"/>
      <c r="T98" s="23"/>
      <c r="U98" s="23"/>
      <c r="V98" s="23"/>
      <c r="W98" s="23"/>
      <c r="X98" s="23"/>
      <c r="Y98" s="19"/>
      <c r="Z98" s="20"/>
      <c r="AA98" s="15"/>
      <c r="AB98" s="17"/>
      <c r="AC98" s="18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20.25" customHeight="1">
      <c r="A99" s="24"/>
      <c r="B99" s="14"/>
      <c r="C99" s="46"/>
      <c r="D99" s="47" t="s">
        <v>3</v>
      </c>
      <c r="E99" s="128"/>
      <c r="F99" s="129"/>
      <c r="G99" s="129"/>
      <c r="H99" s="129"/>
      <c r="I99" s="130"/>
      <c r="J99" s="131"/>
      <c r="K99" s="150"/>
      <c r="L99" s="151"/>
      <c r="M99" s="48"/>
      <c r="N99" s="16"/>
      <c r="O99" s="16"/>
      <c r="P99" s="16"/>
      <c r="Q99" s="21"/>
      <c r="R99" s="21"/>
      <c r="S99" s="22"/>
      <c r="T99" s="23"/>
      <c r="U99" s="23"/>
      <c r="V99" s="23"/>
      <c r="W99" s="23"/>
      <c r="X99" s="23"/>
      <c r="Y99" s="19"/>
      <c r="Z99" s="20"/>
      <c r="AA99" s="15"/>
      <c r="AB99" s="17"/>
      <c r="AC99" s="18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20.25" customHeight="1">
      <c r="A100" s="24"/>
      <c r="B100" s="14"/>
      <c r="C100" s="46"/>
      <c r="D100" s="47" t="s">
        <v>3</v>
      </c>
      <c r="E100" s="128"/>
      <c r="F100" s="129"/>
      <c r="G100" s="129"/>
      <c r="H100" s="129"/>
      <c r="I100" s="130"/>
      <c r="J100" s="131"/>
      <c r="K100" s="150"/>
      <c r="L100" s="151"/>
      <c r="M100" s="48"/>
      <c r="N100" s="16"/>
      <c r="O100" s="16"/>
      <c r="P100" s="16"/>
      <c r="Q100" s="21"/>
      <c r="R100" s="21"/>
      <c r="S100" s="22"/>
      <c r="T100" s="23"/>
      <c r="U100" s="23"/>
      <c r="V100" s="23"/>
      <c r="W100" s="23"/>
      <c r="X100" s="23"/>
      <c r="Y100" s="19"/>
      <c r="Z100" s="20"/>
      <c r="AA100" s="15"/>
      <c r="AB100" s="17"/>
      <c r="AC100" s="18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20.25" customHeight="1">
      <c r="A101" s="24"/>
      <c r="B101" s="14"/>
      <c r="C101" s="46"/>
      <c r="D101" s="47" t="s">
        <v>3</v>
      </c>
      <c r="E101" s="128"/>
      <c r="F101" s="129"/>
      <c r="G101" s="129"/>
      <c r="H101" s="129"/>
      <c r="I101" s="130"/>
      <c r="J101" s="131"/>
      <c r="K101" s="150"/>
      <c r="L101" s="151"/>
      <c r="M101" s="48"/>
      <c r="N101" s="16"/>
      <c r="O101" s="16"/>
      <c r="P101" s="16"/>
      <c r="Q101" s="21"/>
      <c r="R101" s="21"/>
      <c r="S101" s="22"/>
      <c r="T101" s="23"/>
      <c r="U101" s="23"/>
      <c r="V101" s="23"/>
      <c r="W101" s="23"/>
      <c r="X101" s="23"/>
      <c r="Y101" s="19"/>
      <c r="Z101" s="20"/>
      <c r="AA101" s="15"/>
      <c r="AB101" s="17"/>
      <c r="AC101" s="18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20.25" customHeight="1">
      <c r="A102" s="14"/>
      <c r="B102" s="14"/>
      <c r="C102" s="46"/>
      <c r="D102" s="47" t="s">
        <v>3</v>
      </c>
      <c r="E102" s="128"/>
      <c r="F102" s="129"/>
      <c r="G102" s="129"/>
      <c r="H102" s="129"/>
      <c r="I102" s="130"/>
      <c r="J102" s="131"/>
      <c r="K102" s="132"/>
      <c r="L102" s="133"/>
      <c r="M102" s="48"/>
      <c r="N102" s="16"/>
      <c r="O102" s="16"/>
      <c r="P102" s="16"/>
      <c r="Q102" s="21"/>
      <c r="R102" s="21"/>
      <c r="S102" s="22"/>
      <c r="T102" s="23"/>
      <c r="U102" s="23"/>
      <c r="V102" s="23"/>
      <c r="W102" s="23"/>
      <c r="X102" s="23"/>
      <c r="Y102" s="19"/>
      <c r="Z102" s="20"/>
      <c r="AA102" s="15"/>
      <c r="AB102" s="17"/>
      <c r="AC102" s="18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20.25" customHeight="1">
      <c r="A103" s="24"/>
      <c r="B103" s="14"/>
      <c r="C103" s="46"/>
      <c r="D103" s="47" t="s">
        <v>3</v>
      </c>
      <c r="E103" s="128"/>
      <c r="F103" s="129"/>
      <c r="G103" s="129"/>
      <c r="H103" s="129"/>
      <c r="I103" s="130"/>
      <c r="J103" s="131"/>
      <c r="K103" s="150"/>
      <c r="L103" s="151"/>
      <c r="M103" s="48"/>
      <c r="N103" s="16"/>
      <c r="O103" s="16"/>
      <c r="P103" s="16"/>
      <c r="Q103" s="21"/>
      <c r="R103" s="21"/>
      <c r="S103" s="22"/>
      <c r="T103" s="23"/>
      <c r="U103" s="23"/>
      <c r="V103" s="23"/>
      <c r="W103" s="23"/>
      <c r="X103" s="23"/>
      <c r="Y103" s="19"/>
      <c r="Z103" s="20"/>
      <c r="AA103" s="15"/>
      <c r="AB103" s="17"/>
      <c r="AC103" s="18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20.25" customHeight="1">
      <c r="A104" s="24"/>
      <c r="B104" s="14"/>
      <c r="C104" s="46"/>
      <c r="D104" s="47" t="s">
        <v>3</v>
      </c>
      <c r="E104" s="128"/>
      <c r="F104" s="129"/>
      <c r="G104" s="129"/>
      <c r="H104" s="129"/>
      <c r="I104" s="130"/>
      <c r="J104" s="131"/>
      <c r="K104" s="150"/>
      <c r="L104" s="151"/>
      <c r="M104" s="48"/>
      <c r="N104" s="16"/>
      <c r="O104" s="16"/>
      <c r="P104" s="16"/>
      <c r="Q104" s="21"/>
      <c r="R104" s="21"/>
      <c r="S104" s="22"/>
      <c r="T104" s="23"/>
      <c r="U104" s="23"/>
      <c r="V104" s="23"/>
      <c r="W104" s="23"/>
      <c r="X104" s="23"/>
      <c r="Y104" s="19"/>
      <c r="Z104" s="20"/>
      <c r="AA104" s="15"/>
      <c r="AB104" s="17"/>
      <c r="AC104" s="18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20.25" customHeight="1">
      <c r="A105" s="24"/>
      <c r="B105" s="14"/>
      <c r="C105" s="46"/>
      <c r="D105" s="47" t="s">
        <v>3</v>
      </c>
      <c r="E105" s="128"/>
      <c r="F105" s="129"/>
      <c r="G105" s="129"/>
      <c r="H105" s="129"/>
      <c r="I105" s="130"/>
      <c r="J105" s="131"/>
      <c r="K105" s="150"/>
      <c r="L105" s="151"/>
      <c r="M105" s="48"/>
      <c r="N105" s="16"/>
      <c r="O105" s="16"/>
      <c r="P105" s="16"/>
      <c r="Q105" s="21"/>
      <c r="R105" s="21"/>
      <c r="S105" s="22"/>
      <c r="T105" s="23"/>
      <c r="U105" s="23"/>
      <c r="V105" s="23"/>
      <c r="W105" s="23"/>
      <c r="X105" s="23"/>
      <c r="Y105" s="19"/>
      <c r="Z105" s="20"/>
      <c r="AA105" s="15"/>
      <c r="AB105" s="17"/>
      <c r="AC105" s="18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20.25" customHeight="1">
      <c r="A106" s="24"/>
      <c r="B106" s="14"/>
      <c r="C106" s="46"/>
      <c r="D106" s="47" t="s">
        <v>3</v>
      </c>
      <c r="E106" s="128"/>
      <c r="F106" s="129"/>
      <c r="G106" s="129"/>
      <c r="H106" s="129"/>
      <c r="I106" s="130"/>
      <c r="J106" s="131"/>
      <c r="K106" s="150"/>
      <c r="L106" s="151"/>
      <c r="M106" s="48"/>
      <c r="N106" s="16"/>
      <c r="O106" s="16"/>
      <c r="P106" s="16"/>
      <c r="Q106" s="21"/>
      <c r="R106" s="21"/>
      <c r="S106" s="22"/>
      <c r="T106" s="23"/>
      <c r="U106" s="23"/>
      <c r="V106" s="23"/>
      <c r="W106" s="23"/>
      <c r="X106" s="23"/>
      <c r="Y106" s="19"/>
      <c r="Z106" s="20"/>
      <c r="AA106" s="15"/>
      <c r="AB106" s="17"/>
      <c r="AC106" s="18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20.25" customHeight="1">
      <c r="A107" s="14"/>
      <c r="B107" s="14"/>
      <c r="C107" s="46"/>
      <c r="D107" s="47" t="s">
        <v>3</v>
      </c>
      <c r="E107" s="128"/>
      <c r="F107" s="129"/>
      <c r="G107" s="129"/>
      <c r="H107" s="129"/>
      <c r="I107" s="130"/>
      <c r="J107" s="131"/>
      <c r="K107" s="132"/>
      <c r="L107" s="133"/>
      <c r="M107" s="48"/>
      <c r="N107" s="16"/>
      <c r="O107" s="16"/>
      <c r="P107" s="16"/>
      <c r="Q107" s="21"/>
      <c r="R107" s="21"/>
      <c r="S107" s="22"/>
      <c r="T107" s="23"/>
      <c r="U107" s="23"/>
      <c r="V107" s="23"/>
      <c r="W107" s="23"/>
      <c r="X107" s="23"/>
      <c r="Y107" s="19"/>
      <c r="Z107" s="20"/>
      <c r="AA107" s="15"/>
      <c r="AB107" s="17"/>
      <c r="AC107" s="18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20.25" customHeight="1">
      <c r="A108" s="24"/>
      <c r="B108" s="14"/>
      <c r="C108" s="46"/>
      <c r="D108" s="47" t="s">
        <v>3</v>
      </c>
      <c r="E108" s="128"/>
      <c r="F108" s="129"/>
      <c r="G108" s="129"/>
      <c r="H108" s="129"/>
      <c r="I108" s="130"/>
      <c r="J108" s="131"/>
      <c r="K108" s="150"/>
      <c r="L108" s="151"/>
      <c r="M108" s="48"/>
      <c r="N108" s="16"/>
      <c r="O108" s="16"/>
      <c r="P108" s="16"/>
      <c r="Q108" s="21"/>
      <c r="R108" s="21"/>
      <c r="S108" s="22"/>
      <c r="T108" s="23"/>
      <c r="U108" s="23"/>
      <c r="V108" s="23"/>
      <c r="W108" s="23"/>
      <c r="X108" s="23"/>
      <c r="Y108" s="19"/>
      <c r="Z108" s="20"/>
      <c r="AA108" s="15"/>
      <c r="AB108" s="17"/>
      <c r="AC108" s="18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20.25" customHeight="1">
      <c r="A109" s="24"/>
      <c r="B109" s="14"/>
      <c r="C109" s="46"/>
      <c r="D109" s="47" t="s">
        <v>3</v>
      </c>
      <c r="E109" s="128"/>
      <c r="F109" s="129"/>
      <c r="G109" s="129"/>
      <c r="H109" s="129"/>
      <c r="I109" s="130"/>
      <c r="J109" s="131"/>
      <c r="K109" s="150"/>
      <c r="L109" s="151"/>
      <c r="M109" s="48"/>
      <c r="N109" s="16"/>
      <c r="O109" s="16"/>
      <c r="P109" s="16"/>
      <c r="Q109" s="21"/>
      <c r="R109" s="21"/>
      <c r="S109" s="22"/>
      <c r="T109" s="23"/>
      <c r="U109" s="23"/>
      <c r="V109" s="23"/>
      <c r="W109" s="23"/>
      <c r="X109" s="23"/>
      <c r="Y109" s="19"/>
      <c r="Z109" s="20"/>
      <c r="AA109" s="15"/>
      <c r="AB109" s="17"/>
      <c r="AC109" s="18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20.25" customHeight="1">
      <c r="A110" s="24"/>
      <c r="B110" s="14"/>
      <c r="C110" s="46"/>
      <c r="D110" s="47" t="s">
        <v>3</v>
      </c>
      <c r="E110" s="128"/>
      <c r="F110" s="129"/>
      <c r="G110" s="129"/>
      <c r="H110" s="129"/>
      <c r="I110" s="130"/>
      <c r="J110" s="131"/>
      <c r="K110" s="150"/>
      <c r="L110" s="151"/>
      <c r="M110" s="48"/>
      <c r="N110" s="16"/>
      <c r="O110" s="16"/>
      <c r="P110" s="16"/>
      <c r="Q110" s="21"/>
      <c r="R110" s="21"/>
      <c r="S110" s="22"/>
      <c r="T110" s="23"/>
      <c r="U110" s="23"/>
      <c r="V110" s="23"/>
      <c r="W110" s="23"/>
      <c r="X110" s="23"/>
      <c r="Y110" s="19"/>
      <c r="Z110" s="20"/>
      <c r="AA110" s="15"/>
      <c r="AB110" s="17"/>
      <c r="AC110" s="18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20.25" customHeight="1">
      <c r="A111" s="24"/>
      <c r="B111" s="14"/>
      <c r="C111" s="46"/>
      <c r="D111" s="47" t="s">
        <v>3</v>
      </c>
      <c r="E111" s="128"/>
      <c r="F111" s="129"/>
      <c r="G111" s="129"/>
      <c r="H111" s="129"/>
      <c r="I111" s="130"/>
      <c r="J111" s="131"/>
      <c r="K111" s="150"/>
      <c r="L111" s="151"/>
      <c r="M111" s="48"/>
      <c r="N111" s="16"/>
      <c r="O111" s="16"/>
      <c r="P111" s="16"/>
      <c r="Q111" s="21"/>
      <c r="R111" s="21"/>
      <c r="S111" s="22"/>
      <c r="T111" s="23"/>
      <c r="U111" s="23"/>
      <c r="V111" s="23"/>
      <c r="W111" s="23"/>
      <c r="X111" s="23"/>
      <c r="Y111" s="19"/>
      <c r="Z111" s="20"/>
      <c r="AA111" s="15"/>
      <c r="AB111" s="17"/>
      <c r="AC111" s="18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20.25" customHeight="1">
      <c r="A112" s="14"/>
      <c r="B112" s="14"/>
      <c r="C112" s="46"/>
      <c r="D112" s="47" t="s">
        <v>3</v>
      </c>
      <c r="E112" s="128"/>
      <c r="F112" s="129"/>
      <c r="G112" s="129"/>
      <c r="H112" s="129"/>
      <c r="I112" s="130"/>
      <c r="J112" s="131"/>
      <c r="K112" s="132"/>
      <c r="L112" s="133"/>
      <c r="M112" s="48"/>
      <c r="N112" s="16"/>
      <c r="O112" s="16"/>
      <c r="P112" s="16"/>
      <c r="Q112" s="21"/>
      <c r="R112" s="21"/>
      <c r="S112" s="22"/>
      <c r="T112" s="23"/>
      <c r="U112" s="23"/>
      <c r="V112" s="23"/>
      <c r="W112" s="23"/>
      <c r="X112" s="23"/>
      <c r="Y112" s="19"/>
      <c r="Z112" s="20"/>
      <c r="AA112" s="15"/>
      <c r="AB112" s="17"/>
      <c r="AC112" s="18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20.25" customHeight="1">
      <c r="A113" s="24"/>
      <c r="B113" s="14"/>
      <c r="C113" s="46"/>
      <c r="D113" s="47" t="s">
        <v>3</v>
      </c>
      <c r="E113" s="128"/>
      <c r="F113" s="129"/>
      <c r="G113" s="129"/>
      <c r="H113" s="129"/>
      <c r="I113" s="130"/>
      <c r="J113" s="131"/>
      <c r="K113" s="150"/>
      <c r="L113" s="151"/>
      <c r="M113" s="48"/>
      <c r="N113" s="16"/>
      <c r="O113" s="16"/>
      <c r="P113" s="16"/>
      <c r="Q113" s="21"/>
      <c r="R113" s="21"/>
      <c r="S113" s="22"/>
      <c r="T113" s="23"/>
      <c r="U113" s="23"/>
      <c r="V113" s="23"/>
      <c r="W113" s="23"/>
      <c r="X113" s="23"/>
      <c r="Y113" s="19"/>
      <c r="Z113" s="20"/>
      <c r="AA113" s="15"/>
      <c r="AB113" s="17"/>
      <c r="AC113" s="18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20.25" customHeight="1">
      <c r="A114" s="24"/>
      <c r="B114" s="14"/>
      <c r="C114" s="46"/>
      <c r="D114" s="47" t="s">
        <v>3</v>
      </c>
      <c r="E114" s="128"/>
      <c r="F114" s="129"/>
      <c r="G114" s="129"/>
      <c r="H114" s="129"/>
      <c r="I114" s="130"/>
      <c r="J114" s="131"/>
      <c r="K114" s="150"/>
      <c r="L114" s="151"/>
      <c r="M114" s="48"/>
      <c r="N114" s="16"/>
      <c r="O114" s="16"/>
      <c r="P114" s="16"/>
      <c r="Q114" s="21"/>
      <c r="R114" s="21"/>
      <c r="S114" s="22"/>
      <c r="T114" s="23"/>
      <c r="U114" s="23"/>
      <c r="V114" s="23"/>
      <c r="W114" s="23"/>
      <c r="X114" s="23"/>
      <c r="Y114" s="19"/>
      <c r="Z114" s="20"/>
      <c r="AA114" s="15"/>
      <c r="AB114" s="17"/>
      <c r="AC114" s="18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20.25" customHeight="1">
      <c r="A115" s="24"/>
      <c r="B115" s="14"/>
      <c r="C115" s="46"/>
      <c r="D115" s="47" t="s">
        <v>3</v>
      </c>
      <c r="E115" s="128"/>
      <c r="F115" s="129"/>
      <c r="G115" s="129"/>
      <c r="H115" s="129"/>
      <c r="I115" s="130"/>
      <c r="J115" s="131"/>
      <c r="K115" s="150"/>
      <c r="L115" s="151"/>
      <c r="M115" s="48"/>
      <c r="N115" s="16"/>
      <c r="O115" s="16"/>
      <c r="P115" s="16"/>
      <c r="Q115" s="21"/>
      <c r="R115" s="21"/>
      <c r="S115" s="22"/>
      <c r="T115" s="23"/>
      <c r="U115" s="23"/>
      <c r="V115" s="23"/>
      <c r="W115" s="23"/>
      <c r="X115" s="23"/>
      <c r="Y115" s="19"/>
      <c r="Z115" s="20"/>
      <c r="AA115" s="15"/>
      <c r="AB115" s="17"/>
      <c r="AC115" s="18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20.25" customHeight="1">
      <c r="A116" s="14"/>
      <c r="B116" s="14"/>
      <c r="C116" s="46"/>
      <c r="D116" s="47" t="s">
        <v>3</v>
      </c>
      <c r="E116" s="128"/>
      <c r="F116" s="129"/>
      <c r="G116" s="129"/>
      <c r="H116" s="129"/>
      <c r="I116" s="130"/>
      <c r="J116" s="131"/>
      <c r="K116" s="132"/>
      <c r="L116" s="133"/>
      <c r="M116" s="48"/>
      <c r="N116" s="16"/>
      <c r="O116" s="16"/>
      <c r="P116" s="16"/>
      <c r="Q116" s="21"/>
      <c r="R116" s="21"/>
      <c r="S116" s="22"/>
      <c r="T116" s="23"/>
      <c r="U116" s="23"/>
      <c r="V116" s="23"/>
      <c r="W116" s="23"/>
      <c r="X116" s="23"/>
      <c r="Y116" s="19"/>
      <c r="Z116" s="20"/>
      <c r="AA116" s="15"/>
      <c r="AB116" s="17"/>
      <c r="AC116" s="18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t="20.25" customHeight="1">
      <c r="A117" s="15"/>
      <c r="B117" s="15"/>
      <c r="C117" s="100"/>
      <c r="D117" s="101" t="s">
        <v>3</v>
      </c>
      <c r="E117" s="152"/>
      <c r="F117" s="153"/>
      <c r="G117" s="153"/>
      <c r="H117" s="153"/>
      <c r="I117" s="154"/>
      <c r="J117" s="155"/>
      <c r="K117" s="156"/>
      <c r="L117" s="157"/>
      <c r="M117" s="102"/>
      <c r="N117" s="16"/>
      <c r="O117" s="16"/>
      <c r="P117" s="16"/>
      <c r="Q117" s="21"/>
      <c r="R117" s="21"/>
      <c r="S117" s="22"/>
      <c r="T117" s="23"/>
      <c r="U117" s="23"/>
      <c r="V117" s="23"/>
      <c r="W117" s="23"/>
      <c r="X117" s="23"/>
      <c r="Y117" s="19"/>
      <c r="Z117" s="20"/>
      <c r="AA117" s="15"/>
      <c r="AB117" s="17"/>
      <c r="AC117" s="18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20.25" customHeight="1">
      <c r="A118" s="24"/>
      <c r="B118" s="14"/>
      <c r="C118" s="46"/>
      <c r="D118" s="47" t="s">
        <v>3</v>
      </c>
      <c r="E118" s="128"/>
      <c r="F118" s="129"/>
      <c r="G118" s="129"/>
      <c r="H118" s="129"/>
      <c r="I118" s="130"/>
      <c r="J118" s="131"/>
      <c r="K118" s="150"/>
      <c r="L118" s="151"/>
      <c r="M118" s="48"/>
      <c r="N118" s="16"/>
      <c r="O118" s="16"/>
      <c r="P118" s="16"/>
      <c r="Q118" s="21"/>
      <c r="R118" s="21"/>
      <c r="S118" s="22"/>
      <c r="T118" s="23"/>
      <c r="U118" s="23"/>
      <c r="V118" s="23"/>
      <c r="W118" s="23"/>
      <c r="X118" s="23"/>
      <c r="Y118" s="19"/>
      <c r="Z118" s="20"/>
      <c r="AA118" s="15"/>
      <c r="AB118" s="17"/>
      <c r="AC118" s="18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20.25" customHeight="1">
      <c r="A119" s="24"/>
      <c r="B119" s="14"/>
      <c r="C119" s="46"/>
      <c r="D119" s="47" t="s">
        <v>3</v>
      </c>
      <c r="E119" s="128"/>
      <c r="F119" s="129"/>
      <c r="G119" s="129"/>
      <c r="H119" s="129"/>
      <c r="I119" s="130"/>
      <c r="J119" s="131"/>
      <c r="K119" s="150"/>
      <c r="L119" s="151"/>
      <c r="M119" s="48"/>
      <c r="N119" s="16"/>
      <c r="O119" s="16"/>
      <c r="P119" s="16"/>
      <c r="Q119" s="21"/>
      <c r="R119" s="21"/>
      <c r="S119" s="22"/>
      <c r="T119" s="23"/>
      <c r="U119" s="23"/>
      <c r="V119" s="23"/>
      <c r="W119" s="23"/>
      <c r="X119" s="23"/>
      <c r="Y119" s="19"/>
      <c r="Z119" s="20"/>
      <c r="AA119" s="15"/>
      <c r="AB119" s="17"/>
      <c r="AC119" s="18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ht="20.25" customHeight="1">
      <c r="A120" s="24"/>
      <c r="B120" s="14"/>
      <c r="C120" s="46"/>
      <c r="D120" s="47" t="s">
        <v>3</v>
      </c>
      <c r="E120" s="128"/>
      <c r="F120" s="129"/>
      <c r="G120" s="129"/>
      <c r="H120" s="129"/>
      <c r="I120" s="130"/>
      <c r="J120" s="131"/>
      <c r="K120" s="150"/>
      <c r="L120" s="151"/>
      <c r="M120" s="48"/>
      <c r="N120" s="16"/>
      <c r="O120" s="16"/>
      <c r="P120" s="16"/>
      <c r="Q120" s="21"/>
      <c r="R120" s="21"/>
      <c r="S120" s="22"/>
      <c r="T120" s="23"/>
      <c r="U120" s="23"/>
      <c r="V120" s="23"/>
      <c r="W120" s="23"/>
      <c r="X120" s="23"/>
      <c r="Y120" s="19"/>
      <c r="Z120" s="20"/>
      <c r="AA120" s="15"/>
      <c r="AB120" s="17"/>
      <c r="AC120" s="18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t="20.25" customHeight="1">
      <c r="A121" s="14"/>
      <c r="B121" s="14"/>
      <c r="C121" s="46"/>
      <c r="D121" s="47" t="s">
        <v>3</v>
      </c>
      <c r="E121" s="128"/>
      <c r="F121" s="129"/>
      <c r="G121" s="129"/>
      <c r="H121" s="129"/>
      <c r="I121" s="130"/>
      <c r="J121" s="131"/>
      <c r="K121" s="132"/>
      <c r="L121" s="133"/>
      <c r="M121" s="48"/>
      <c r="N121" s="16"/>
      <c r="O121" s="16"/>
      <c r="P121" s="16"/>
      <c r="Q121" s="21"/>
      <c r="R121" s="21"/>
      <c r="S121" s="22"/>
      <c r="T121" s="23"/>
      <c r="U121" s="23"/>
      <c r="V121" s="23"/>
      <c r="W121" s="23"/>
      <c r="X121" s="23"/>
      <c r="Y121" s="19"/>
      <c r="Z121" s="20"/>
      <c r="AA121" s="15"/>
      <c r="AB121" s="17"/>
      <c r="AC121" s="18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ht="20.25" customHeight="1">
      <c r="A122" s="15"/>
      <c r="B122" s="15"/>
      <c r="C122" s="46"/>
      <c r="D122" s="47" t="s">
        <v>3</v>
      </c>
      <c r="E122" s="128"/>
      <c r="F122" s="129"/>
      <c r="G122" s="129"/>
      <c r="H122" s="129"/>
      <c r="I122" s="130"/>
      <c r="J122" s="131"/>
      <c r="K122" s="132"/>
      <c r="L122" s="133"/>
      <c r="M122" s="48"/>
      <c r="N122" s="16"/>
      <c r="O122" s="16"/>
      <c r="P122" s="16"/>
      <c r="Q122" s="21"/>
      <c r="R122" s="21"/>
      <c r="S122" s="22"/>
      <c r="T122" s="23"/>
      <c r="U122" s="23"/>
      <c r="V122" s="23"/>
      <c r="W122" s="23"/>
      <c r="X122" s="23"/>
      <c r="Y122" s="19"/>
      <c r="Z122" s="20"/>
      <c r="AA122" s="15"/>
      <c r="AB122" s="17"/>
      <c r="AC122" s="18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t="20.25" customHeight="1">
      <c r="A123" s="14"/>
      <c r="B123" s="14"/>
      <c r="C123" s="100"/>
      <c r="D123" s="101" t="s">
        <v>3</v>
      </c>
      <c r="E123" s="152"/>
      <c r="F123" s="153"/>
      <c r="G123" s="153"/>
      <c r="H123" s="153"/>
      <c r="I123" s="154"/>
      <c r="J123" s="155"/>
      <c r="K123" s="156"/>
      <c r="L123" s="157"/>
      <c r="M123" s="102"/>
      <c r="N123" s="103"/>
      <c r="O123" s="104"/>
      <c r="P123" s="103"/>
      <c r="Q123" s="21"/>
      <c r="R123" s="21"/>
      <c r="S123" s="22"/>
      <c r="T123" s="23"/>
      <c r="U123" s="23"/>
      <c r="V123" s="23"/>
      <c r="W123" s="23"/>
      <c r="X123" s="23"/>
      <c r="Y123" s="19"/>
      <c r="Z123" s="20"/>
      <c r="AA123" s="15"/>
      <c r="AB123" s="17"/>
      <c r="AC123" s="18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ht="20.25" customHeight="1">
      <c r="A124" s="24"/>
      <c r="B124" s="14"/>
      <c r="C124" s="46"/>
      <c r="D124" s="47" t="s">
        <v>3</v>
      </c>
      <c r="E124" s="128"/>
      <c r="F124" s="129"/>
      <c r="G124" s="129"/>
      <c r="H124" s="129"/>
      <c r="I124" s="130"/>
      <c r="J124" s="131"/>
      <c r="K124" s="150"/>
      <c r="L124" s="151"/>
      <c r="M124" s="48"/>
      <c r="N124" s="16"/>
      <c r="O124" s="16"/>
      <c r="P124" s="16"/>
      <c r="Q124" s="21"/>
      <c r="R124" s="21"/>
      <c r="S124" s="22"/>
      <c r="T124" s="23"/>
      <c r="U124" s="23"/>
      <c r="V124" s="23"/>
      <c r="W124" s="23"/>
      <c r="X124" s="23"/>
      <c r="Y124" s="19"/>
      <c r="Z124" s="20"/>
      <c r="AA124" s="15"/>
      <c r="AB124" s="17"/>
      <c r="AC124" s="18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ht="20.25" customHeight="1">
      <c r="A125" s="24"/>
      <c r="B125" s="14"/>
      <c r="C125" s="46"/>
      <c r="D125" s="47" t="s">
        <v>3</v>
      </c>
      <c r="E125" s="128"/>
      <c r="F125" s="129"/>
      <c r="G125" s="129"/>
      <c r="H125" s="129"/>
      <c r="I125" s="130"/>
      <c r="J125" s="131"/>
      <c r="K125" s="150"/>
      <c r="L125" s="151"/>
      <c r="M125" s="48"/>
      <c r="N125" s="16"/>
      <c r="O125" s="16"/>
      <c r="P125" s="16"/>
      <c r="Q125" s="21"/>
      <c r="R125" s="21"/>
      <c r="S125" s="22"/>
      <c r="T125" s="23"/>
      <c r="U125" s="23"/>
      <c r="V125" s="23"/>
      <c r="W125" s="23"/>
      <c r="X125" s="23"/>
      <c r="Y125" s="19"/>
      <c r="Z125" s="20"/>
      <c r="AA125" s="15"/>
      <c r="AB125" s="17"/>
      <c r="AC125" s="18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ht="20.25" customHeight="1">
      <c r="A126" s="14"/>
      <c r="B126" s="14"/>
      <c r="C126" s="46"/>
      <c r="D126" s="47" t="s">
        <v>3</v>
      </c>
      <c r="E126" s="128"/>
      <c r="F126" s="129"/>
      <c r="G126" s="129"/>
      <c r="H126" s="129"/>
      <c r="I126" s="130"/>
      <c r="J126" s="131"/>
      <c r="K126" s="132"/>
      <c r="L126" s="133"/>
      <c r="M126" s="48"/>
      <c r="N126" s="16"/>
      <c r="O126" s="16"/>
      <c r="P126" s="16"/>
      <c r="Q126" s="21"/>
      <c r="R126" s="21"/>
      <c r="S126" s="22"/>
      <c r="T126" s="23"/>
      <c r="U126" s="23"/>
      <c r="V126" s="23"/>
      <c r="W126" s="23"/>
      <c r="X126" s="23"/>
      <c r="Y126" s="19"/>
      <c r="Z126" s="20"/>
      <c r="AA126" s="15"/>
      <c r="AB126" s="17"/>
      <c r="AC126" s="18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ht="20.25" customHeight="1">
      <c r="A127" s="15"/>
      <c r="B127" s="15"/>
      <c r="C127" s="46"/>
      <c r="D127" s="47" t="s">
        <v>3</v>
      </c>
      <c r="E127" s="128"/>
      <c r="F127" s="129"/>
      <c r="G127" s="129"/>
      <c r="H127" s="129"/>
      <c r="I127" s="130"/>
      <c r="J127" s="131"/>
      <c r="K127" s="132"/>
      <c r="L127" s="133"/>
      <c r="M127" s="48"/>
      <c r="N127" s="16"/>
      <c r="O127" s="16"/>
      <c r="P127" s="16"/>
      <c r="Q127" s="21"/>
      <c r="R127" s="21"/>
      <c r="S127" s="22"/>
      <c r="T127" s="23"/>
      <c r="U127" s="23"/>
      <c r="V127" s="23"/>
      <c r="W127" s="23"/>
      <c r="X127" s="23"/>
      <c r="Y127" s="19"/>
      <c r="Z127" s="20"/>
      <c r="AA127" s="15"/>
      <c r="AB127" s="17"/>
      <c r="AC127" s="18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ht="20.25" customHeight="1">
      <c r="A128" s="14"/>
      <c r="B128" s="14"/>
      <c r="C128" s="100"/>
      <c r="D128" s="101" t="s">
        <v>3</v>
      </c>
      <c r="E128" s="152"/>
      <c r="F128" s="153"/>
      <c r="G128" s="153"/>
      <c r="H128" s="153"/>
      <c r="I128" s="154"/>
      <c r="J128" s="155"/>
      <c r="K128" s="156"/>
      <c r="L128" s="157"/>
      <c r="M128" s="102"/>
      <c r="N128" s="16"/>
      <c r="O128" s="16"/>
      <c r="P128" s="16"/>
      <c r="Q128" s="21"/>
      <c r="R128" s="21"/>
      <c r="S128" s="22"/>
      <c r="T128" s="23"/>
      <c r="U128" s="23"/>
      <c r="V128" s="23"/>
      <c r="W128" s="23"/>
      <c r="X128" s="23"/>
      <c r="Y128" s="19"/>
      <c r="Z128" s="20"/>
      <c r="AA128" s="15"/>
      <c r="AB128" s="17"/>
      <c r="AC128" s="18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ht="20.25" customHeight="1">
      <c r="A129" s="24"/>
      <c r="B129" s="14"/>
      <c r="C129" s="46"/>
      <c r="D129" s="47" t="s">
        <v>3</v>
      </c>
      <c r="E129" s="128"/>
      <c r="F129" s="129"/>
      <c r="G129" s="129"/>
      <c r="H129" s="129"/>
      <c r="I129" s="130"/>
      <c r="J129" s="131"/>
      <c r="K129" s="150"/>
      <c r="L129" s="151"/>
      <c r="M129" s="48"/>
      <c r="N129" s="16"/>
      <c r="O129" s="16"/>
      <c r="P129" s="16"/>
      <c r="Q129" s="158"/>
      <c r="R129" s="159"/>
      <c r="S129" s="22"/>
      <c r="T129" s="23"/>
      <c r="U129" s="23"/>
      <c r="V129" s="23"/>
      <c r="W129" s="23"/>
      <c r="X129" s="23"/>
      <c r="Y129" s="19"/>
      <c r="Z129" s="20"/>
      <c r="AA129" s="15"/>
      <c r="AB129" s="17"/>
      <c r="AC129" s="18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ht="20.25" customHeight="1">
      <c r="A130" s="24"/>
      <c r="B130" s="14"/>
      <c r="C130" s="46"/>
      <c r="D130" s="47" t="s">
        <v>3</v>
      </c>
      <c r="E130" s="128"/>
      <c r="F130" s="129"/>
      <c r="G130" s="129"/>
      <c r="H130" s="129"/>
      <c r="I130" s="130"/>
      <c r="J130" s="131"/>
      <c r="K130" s="150"/>
      <c r="L130" s="151"/>
      <c r="M130" s="48"/>
      <c r="N130" s="16"/>
      <c r="O130" s="16"/>
      <c r="P130" s="16"/>
      <c r="Q130" s="158"/>
      <c r="R130" s="159"/>
      <c r="S130" s="22"/>
      <c r="T130" s="23"/>
      <c r="U130" s="23"/>
      <c r="V130" s="23"/>
      <c r="W130" s="23"/>
      <c r="X130" s="23"/>
      <c r="Y130" s="19"/>
      <c r="Z130" s="20"/>
      <c r="AA130" s="15"/>
      <c r="AB130" s="17"/>
      <c r="AC130" s="18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ht="20.25" customHeight="1">
      <c r="A131" s="14"/>
      <c r="B131" s="14"/>
      <c r="C131" s="46"/>
      <c r="D131" s="47" t="s">
        <v>3</v>
      </c>
      <c r="E131" s="128"/>
      <c r="F131" s="129"/>
      <c r="G131" s="129"/>
      <c r="H131" s="129"/>
      <c r="I131" s="130"/>
      <c r="J131" s="131"/>
      <c r="K131" s="132"/>
      <c r="L131" s="133"/>
      <c r="M131" s="48"/>
      <c r="N131" s="16"/>
      <c r="O131" s="16"/>
      <c r="P131" s="16"/>
      <c r="Q131" s="159"/>
      <c r="R131" s="159"/>
      <c r="S131" s="22"/>
      <c r="T131" s="23"/>
      <c r="U131" s="23"/>
      <c r="V131" s="23"/>
      <c r="W131" s="23"/>
      <c r="X131" s="23"/>
      <c r="Y131" s="19"/>
      <c r="Z131" s="20"/>
      <c r="AA131" s="15"/>
      <c r="AB131" s="17"/>
      <c r="AC131" s="18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ht="20.25" customHeight="1">
      <c r="A132" s="15"/>
      <c r="B132" s="15"/>
      <c r="C132" s="46"/>
      <c r="D132" s="47" t="s">
        <v>3</v>
      </c>
      <c r="E132" s="128"/>
      <c r="F132" s="129"/>
      <c r="G132" s="129"/>
      <c r="H132" s="129"/>
      <c r="I132" s="130"/>
      <c r="J132" s="131"/>
      <c r="K132" s="132"/>
      <c r="L132" s="133"/>
      <c r="M132" s="48"/>
      <c r="N132" s="16"/>
      <c r="O132" s="16"/>
      <c r="P132" s="16"/>
      <c r="Q132" s="159"/>
      <c r="R132" s="159"/>
      <c r="S132" s="22"/>
      <c r="T132" s="23"/>
      <c r="U132" s="23"/>
      <c r="V132" s="23"/>
      <c r="W132" s="23"/>
      <c r="X132" s="23"/>
      <c r="Y132" s="19"/>
      <c r="Z132" s="20"/>
      <c r="AA132" s="15"/>
      <c r="AB132" s="17"/>
      <c r="AC132" s="18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ht="20.25" customHeight="1">
      <c r="A133" s="14"/>
      <c r="B133" s="14"/>
      <c r="C133" s="46"/>
      <c r="D133" s="47" t="s">
        <v>3</v>
      </c>
      <c r="E133" s="128"/>
      <c r="F133" s="129"/>
      <c r="G133" s="129"/>
      <c r="H133" s="129"/>
      <c r="I133" s="130"/>
      <c r="J133" s="131"/>
      <c r="K133" s="132"/>
      <c r="L133" s="133"/>
      <c r="M133" s="48"/>
      <c r="N133" s="16"/>
      <c r="O133" s="16"/>
      <c r="P133" s="16"/>
      <c r="Q133" s="159"/>
      <c r="R133" s="159"/>
      <c r="S133" s="22"/>
      <c r="T133" s="23"/>
      <c r="U133" s="23"/>
      <c r="V133" s="23"/>
      <c r="W133" s="23"/>
      <c r="X133" s="23"/>
      <c r="Y133" s="19"/>
      <c r="Z133" s="20"/>
      <c r="AA133" s="15"/>
      <c r="AB133" s="17"/>
      <c r="AC133" s="18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ht="20.25" customHeight="1">
      <c r="A134" s="24"/>
      <c r="B134" s="14"/>
      <c r="C134" s="46"/>
      <c r="D134" s="47" t="s">
        <v>3</v>
      </c>
      <c r="E134" s="128"/>
      <c r="F134" s="129"/>
      <c r="G134" s="129"/>
      <c r="H134" s="129"/>
      <c r="I134" s="130"/>
      <c r="J134" s="131"/>
      <c r="K134" s="150"/>
      <c r="L134" s="151"/>
      <c r="M134" s="48"/>
      <c r="N134" s="16"/>
      <c r="O134" s="16"/>
      <c r="P134" s="16"/>
      <c r="Q134" s="160"/>
      <c r="R134" s="160"/>
      <c r="S134" s="22"/>
      <c r="T134" s="23"/>
      <c r="U134" s="23"/>
      <c r="V134" s="23"/>
      <c r="W134" s="23"/>
      <c r="X134" s="23"/>
      <c r="Y134" s="19"/>
      <c r="Z134" s="20"/>
      <c r="AA134" s="15"/>
      <c r="AB134" s="17"/>
      <c r="AC134" s="18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ht="20.25" customHeight="1">
      <c r="A135" s="24"/>
      <c r="B135" s="14"/>
      <c r="C135" s="46"/>
      <c r="D135" s="47" t="s">
        <v>3</v>
      </c>
      <c r="E135" s="128"/>
      <c r="F135" s="129"/>
      <c r="G135" s="129"/>
      <c r="H135" s="129"/>
      <c r="I135" s="130"/>
      <c r="J135" s="131"/>
      <c r="K135" s="150"/>
      <c r="L135" s="151"/>
      <c r="M135" s="48"/>
      <c r="N135" s="16"/>
      <c r="O135" s="16"/>
      <c r="P135" s="16"/>
      <c r="Q135" s="160"/>
      <c r="R135" s="160"/>
      <c r="S135" s="22"/>
      <c r="T135" s="23"/>
      <c r="U135" s="23"/>
      <c r="V135" s="23"/>
      <c r="W135" s="23"/>
      <c r="X135" s="23"/>
      <c r="Y135" s="19"/>
      <c r="Z135" s="20"/>
      <c r="AA135" s="15"/>
      <c r="AB135" s="17"/>
      <c r="AC135" s="18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ht="20.25" customHeight="1">
      <c r="A136" s="14"/>
      <c r="B136" s="14"/>
      <c r="C136" s="46"/>
      <c r="D136" s="47" t="s">
        <v>3</v>
      </c>
      <c r="E136" s="128"/>
      <c r="F136" s="129"/>
      <c r="G136" s="129"/>
      <c r="H136" s="129"/>
      <c r="I136" s="130"/>
      <c r="J136" s="131"/>
      <c r="K136" s="132"/>
      <c r="L136" s="133"/>
      <c r="M136" s="48"/>
      <c r="N136" s="16"/>
      <c r="O136" s="16"/>
      <c r="P136" s="16"/>
      <c r="Q136" s="21"/>
      <c r="R136" s="21"/>
      <c r="S136" s="22"/>
      <c r="T136" s="23"/>
      <c r="U136" s="23"/>
      <c r="V136" s="23"/>
      <c r="W136" s="23"/>
      <c r="X136" s="23"/>
      <c r="Y136" s="19"/>
      <c r="Z136" s="20"/>
      <c r="AA136" s="15"/>
      <c r="AB136" s="17"/>
      <c r="AC136" s="18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ht="20.25" customHeight="1">
      <c r="A137" s="15"/>
      <c r="B137" s="15"/>
      <c r="C137" s="46"/>
      <c r="D137" s="47" t="s">
        <v>3</v>
      </c>
      <c r="E137" s="128"/>
      <c r="F137" s="129"/>
      <c r="G137" s="129"/>
      <c r="H137" s="129"/>
      <c r="I137" s="130"/>
      <c r="J137" s="131"/>
      <c r="K137" s="132"/>
      <c r="L137" s="133"/>
      <c r="M137" s="48"/>
      <c r="N137" s="16"/>
      <c r="O137" s="16"/>
      <c r="P137" s="16"/>
      <c r="Q137" s="21"/>
      <c r="R137" s="21"/>
      <c r="S137" s="22"/>
      <c r="T137" s="23"/>
      <c r="U137" s="23"/>
      <c r="V137" s="23"/>
      <c r="W137" s="23"/>
      <c r="X137" s="23"/>
      <c r="Y137" s="19"/>
      <c r="Z137" s="20"/>
      <c r="AA137" s="15"/>
      <c r="AB137" s="17"/>
      <c r="AC137" s="18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ht="20.25" customHeight="1">
      <c r="A138" s="14"/>
      <c r="B138" s="14"/>
      <c r="C138" s="46"/>
      <c r="D138" s="47" t="s">
        <v>3</v>
      </c>
      <c r="E138" s="128"/>
      <c r="F138" s="129"/>
      <c r="G138" s="129"/>
      <c r="H138" s="129"/>
      <c r="I138" s="130"/>
      <c r="J138" s="131"/>
      <c r="K138" s="132"/>
      <c r="L138" s="133"/>
      <c r="M138" s="48"/>
      <c r="N138" s="16"/>
      <c r="O138" s="16"/>
      <c r="P138" s="16"/>
      <c r="Q138" s="21"/>
      <c r="R138" s="21"/>
      <c r="S138" s="22"/>
      <c r="T138" s="23"/>
      <c r="U138" s="23"/>
      <c r="V138" s="23"/>
      <c r="W138" s="23"/>
      <c r="X138" s="23"/>
      <c r="Y138" s="19"/>
      <c r="Z138" s="20"/>
      <c r="AA138" s="15"/>
      <c r="AB138" s="17"/>
      <c r="AC138" s="18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ht="20.25" customHeight="1">
      <c r="A139" s="24"/>
      <c r="B139" s="14"/>
      <c r="C139" s="100"/>
      <c r="D139" s="101" t="s">
        <v>3</v>
      </c>
      <c r="E139" s="152"/>
      <c r="F139" s="161"/>
      <c r="G139" s="161"/>
      <c r="H139" s="161"/>
      <c r="I139" s="162"/>
      <c r="J139" s="155"/>
      <c r="K139" s="163"/>
      <c r="L139" s="164"/>
      <c r="M139" s="102"/>
      <c r="N139" s="16"/>
      <c r="O139" s="16"/>
      <c r="P139" s="16"/>
      <c r="Q139" s="21"/>
      <c r="R139" s="21"/>
      <c r="S139" s="22"/>
      <c r="T139" s="23"/>
      <c r="U139" s="23"/>
      <c r="V139" s="23"/>
      <c r="W139" s="23"/>
      <c r="X139" s="23"/>
      <c r="Y139" s="19"/>
      <c r="Z139" s="20"/>
      <c r="AA139" s="15"/>
      <c r="AB139" s="17"/>
      <c r="AC139" s="18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ht="20.25" customHeight="1">
      <c r="A140" s="24"/>
      <c r="B140" s="14"/>
      <c r="C140" s="46"/>
      <c r="D140" s="47" t="s">
        <v>3</v>
      </c>
      <c r="E140" s="128"/>
      <c r="F140" s="147"/>
      <c r="G140" s="147"/>
      <c r="H140" s="147"/>
      <c r="I140" s="148"/>
      <c r="J140" s="131"/>
      <c r="K140" s="165"/>
      <c r="L140" s="166"/>
      <c r="M140" s="48"/>
      <c r="N140" s="16"/>
      <c r="O140" s="16"/>
      <c r="P140" s="16"/>
      <c r="Q140" s="21"/>
      <c r="R140" s="21"/>
      <c r="S140" s="22"/>
      <c r="T140" s="23"/>
      <c r="U140" s="23"/>
      <c r="V140" s="23"/>
      <c r="W140" s="23"/>
      <c r="X140" s="23"/>
      <c r="Y140" s="19"/>
      <c r="Z140" s="20"/>
      <c r="AA140" s="15"/>
      <c r="AB140" s="17"/>
      <c r="AC140" s="18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ht="20.25" customHeight="1">
      <c r="A141" s="14"/>
      <c r="B141" s="14"/>
      <c r="C141" s="46"/>
      <c r="D141" s="47" t="s">
        <v>3</v>
      </c>
      <c r="E141" s="128"/>
      <c r="F141" s="147"/>
      <c r="G141" s="147"/>
      <c r="H141" s="147"/>
      <c r="I141" s="148"/>
      <c r="J141" s="131"/>
      <c r="K141" s="165"/>
      <c r="L141" s="166"/>
      <c r="M141" s="48"/>
      <c r="N141" s="16"/>
      <c r="O141" s="16"/>
      <c r="P141" s="16"/>
      <c r="Q141" s="21"/>
      <c r="R141" s="21"/>
      <c r="S141" s="22"/>
      <c r="T141" s="23"/>
      <c r="U141" s="23"/>
      <c r="V141" s="23"/>
      <c r="W141" s="23"/>
      <c r="X141" s="23"/>
      <c r="Y141" s="19"/>
      <c r="Z141" s="20"/>
      <c r="AA141" s="15"/>
      <c r="AB141" s="17"/>
      <c r="AC141" s="18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ht="20.25" customHeight="1">
      <c r="A142" s="15"/>
      <c r="B142" s="15"/>
      <c r="C142" s="46"/>
      <c r="D142" s="47" t="s">
        <v>3</v>
      </c>
      <c r="E142" s="128"/>
      <c r="F142" s="147"/>
      <c r="G142" s="147"/>
      <c r="H142" s="147"/>
      <c r="I142" s="148"/>
      <c r="J142" s="131"/>
      <c r="K142" s="165"/>
      <c r="L142" s="166"/>
      <c r="M142" s="48"/>
      <c r="N142" s="16"/>
      <c r="O142" s="16"/>
      <c r="P142" s="16"/>
      <c r="Q142" s="21"/>
      <c r="R142" s="21"/>
      <c r="S142" s="22"/>
      <c r="T142" s="23"/>
      <c r="U142" s="23"/>
      <c r="V142" s="23"/>
      <c r="W142" s="23"/>
      <c r="X142" s="23"/>
      <c r="Y142" s="19"/>
      <c r="Z142" s="20"/>
      <c r="AA142" s="15"/>
      <c r="AB142" s="17"/>
      <c r="AC142" s="18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ht="20.25" customHeight="1">
      <c r="A143" s="14"/>
      <c r="B143" s="14"/>
      <c r="C143" s="100"/>
      <c r="D143" s="101" t="s">
        <v>3</v>
      </c>
      <c r="E143" s="152"/>
      <c r="F143" s="161"/>
      <c r="G143" s="161"/>
      <c r="H143" s="161"/>
      <c r="I143" s="162"/>
      <c r="J143" s="155"/>
      <c r="K143" s="163"/>
      <c r="L143" s="164"/>
      <c r="M143" s="102"/>
      <c r="N143" s="16"/>
      <c r="O143" s="16"/>
      <c r="P143" s="16"/>
      <c r="Q143" s="21"/>
      <c r="R143" s="21"/>
      <c r="S143" s="22"/>
      <c r="T143" s="23"/>
      <c r="U143" s="23"/>
      <c r="V143" s="23"/>
      <c r="W143" s="23"/>
      <c r="X143" s="23"/>
      <c r="Y143" s="19"/>
      <c r="Z143" s="20"/>
      <c r="AA143" s="15"/>
      <c r="AB143" s="17"/>
      <c r="AC143" s="18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</sheetData>
  <sheetProtection/>
  <mergeCells count="268">
    <mergeCell ref="E18:I18"/>
    <mergeCell ref="J18:L18"/>
    <mergeCell ref="E19:I19"/>
    <mergeCell ref="J19:L19"/>
    <mergeCell ref="E15:I15"/>
    <mergeCell ref="J15:L15"/>
    <mergeCell ref="E16:I16"/>
    <mergeCell ref="J16:L16"/>
    <mergeCell ref="E17:I17"/>
    <mergeCell ref="J17:L17"/>
    <mergeCell ref="E20:I20"/>
    <mergeCell ref="J20:L20"/>
    <mergeCell ref="E28:I28"/>
    <mergeCell ref="J28:L28"/>
    <mergeCell ref="E29:I29"/>
    <mergeCell ref="J29:L29"/>
    <mergeCell ref="E24:I24"/>
    <mergeCell ref="J24:L24"/>
    <mergeCell ref="E25:I25"/>
    <mergeCell ref="J25:L25"/>
    <mergeCell ref="E37:I37"/>
    <mergeCell ref="J37:L37"/>
    <mergeCell ref="E33:I33"/>
    <mergeCell ref="J33:L33"/>
    <mergeCell ref="E34:I34"/>
    <mergeCell ref="J34:L34"/>
    <mergeCell ref="E35:I35"/>
    <mergeCell ref="J35:L35"/>
    <mergeCell ref="E36:I36"/>
    <mergeCell ref="J36:L36"/>
    <mergeCell ref="E42:I42"/>
    <mergeCell ref="J42:L42"/>
    <mergeCell ref="E46:I46"/>
    <mergeCell ref="J46:L46"/>
    <mergeCell ref="E43:I43"/>
    <mergeCell ref="J43:L43"/>
    <mergeCell ref="E44:I44"/>
    <mergeCell ref="J44:L44"/>
    <mergeCell ref="E45:I45"/>
    <mergeCell ref="J45:L45"/>
    <mergeCell ref="E51:I51"/>
    <mergeCell ref="J51:L51"/>
    <mergeCell ref="E62:I62"/>
    <mergeCell ref="J62:L62"/>
    <mergeCell ref="E59:I59"/>
    <mergeCell ref="J59:L59"/>
    <mergeCell ref="E60:I60"/>
    <mergeCell ref="J60:L60"/>
    <mergeCell ref="E61:I61"/>
    <mergeCell ref="J61:L61"/>
    <mergeCell ref="E65:I65"/>
    <mergeCell ref="J65:L65"/>
    <mergeCell ref="E142:I142"/>
    <mergeCell ref="J142:L142"/>
    <mergeCell ref="E136:I136"/>
    <mergeCell ref="J136:L136"/>
    <mergeCell ref="E137:I137"/>
    <mergeCell ref="J137:L137"/>
    <mergeCell ref="E138:I138"/>
    <mergeCell ref="J138:L138"/>
    <mergeCell ref="E143:I143"/>
    <mergeCell ref="J143:L143"/>
    <mergeCell ref="E139:I139"/>
    <mergeCell ref="J139:L139"/>
    <mergeCell ref="E140:I140"/>
    <mergeCell ref="J140:L140"/>
    <mergeCell ref="E141:I141"/>
    <mergeCell ref="J141:L141"/>
    <mergeCell ref="J132:L132"/>
    <mergeCell ref="E133:I133"/>
    <mergeCell ref="J133:L133"/>
    <mergeCell ref="E134:I134"/>
    <mergeCell ref="J134:L134"/>
    <mergeCell ref="E135:I135"/>
    <mergeCell ref="J135:L135"/>
    <mergeCell ref="E128:I128"/>
    <mergeCell ref="J128:L128"/>
    <mergeCell ref="E129:I129"/>
    <mergeCell ref="J129:L129"/>
    <mergeCell ref="Q129:R135"/>
    <mergeCell ref="E130:I130"/>
    <mergeCell ref="J130:L130"/>
    <mergeCell ref="E131:I131"/>
    <mergeCell ref="J131:L131"/>
    <mergeCell ref="E132:I132"/>
    <mergeCell ref="E125:I125"/>
    <mergeCell ref="J125:L125"/>
    <mergeCell ref="E126:I126"/>
    <mergeCell ref="J126:L126"/>
    <mergeCell ref="E127:I127"/>
    <mergeCell ref="J127:L127"/>
    <mergeCell ref="E122:I122"/>
    <mergeCell ref="J122:L122"/>
    <mergeCell ref="E123:I123"/>
    <mergeCell ref="J123:L123"/>
    <mergeCell ref="E124:I124"/>
    <mergeCell ref="J124:L124"/>
    <mergeCell ref="E119:I119"/>
    <mergeCell ref="J119:L119"/>
    <mergeCell ref="E120:I120"/>
    <mergeCell ref="J120:L120"/>
    <mergeCell ref="E121:I121"/>
    <mergeCell ref="J121:L121"/>
    <mergeCell ref="E116:I116"/>
    <mergeCell ref="J116:L116"/>
    <mergeCell ref="E117:I117"/>
    <mergeCell ref="J117:L117"/>
    <mergeCell ref="E118:I118"/>
    <mergeCell ref="J118:L118"/>
    <mergeCell ref="E113:I113"/>
    <mergeCell ref="J113:L113"/>
    <mergeCell ref="E114:I114"/>
    <mergeCell ref="J114:L114"/>
    <mergeCell ref="E115:I115"/>
    <mergeCell ref="J115:L115"/>
    <mergeCell ref="E110:I110"/>
    <mergeCell ref="J110:L110"/>
    <mergeCell ref="E111:I111"/>
    <mergeCell ref="J111:L111"/>
    <mergeCell ref="E112:I112"/>
    <mergeCell ref="J112:L112"/>
    <mergeCell ref="E107:I107"/>
    <mergeCell ref="J107:L107"/>
    <mergeCell ref="E108:I108"/>
    <mergeCell ref="J108:L108"/>
    <mergeCell ref="E109:I109"/>
    <mergeCell ref="J109:L109"/>
    <mergeCell ref="E104:I104"/>
    <mergeCell ref="J104:L104"/>
    <mergeCell ref="E105:I105"/>
    <mergeCell ref="J105:L105"/>
    <mergeCell ref="E106:I106"/>
    <mergeCell ref="J106:L106"/>
    <mergeCell ref="E101:I101"/>
    <mergeCell ref="J101:L101"/>
    <mergeCell ref="E102:I102"/>
    <mergeCell ref="J102:L102"/>
    <mergeCell ref="E103:I103"/>
    <mergeCell ref="J103:L103"/>
    <mergeCell ref="E98:I98"/>
    <mergeCell ref="J98:L98"/>
    <mergeCell ref="E99:I99"/>
    <mergeCell ref="J99:L99"/>
    <mergeCell ref="E100:I100"/>
    <mergeCell ref="J100:L100"/>
    <mergeCell ref="E95:I95"/>
    <mergeCell ref="J95:L95"/>
    <mergeCell ref="E96:I96"/>
    <mergeCell ref="J96:L96"/>
    <mergeCell ref="E97:I97"/>
    <mergeCell ref="J97:L97"/>
    <mergeCell ref="E92:I92"/>
    <mergeCell ref="J92:L92"/>
    <mergeCell ref="E93:I93"/>
    <mergeCell ref="J93:L93"/>
    <mergeCell ref="E94:I94"/>
    <mergeCell ref="J94:L94"/>
    <mergeCell ref="E89:I89"/>
    <mergeCell ref="J89:L89"/>
    <mergeCell ref="E90:I90"/>
    <mergeCell ref="J90:L90"/>
    <mergeCell ref="E91:I91"/>
    <mergeCell ref="J91:L91"/>
    <mergeCell ref="E86:I86"/>
    <mergeCell ref="J86:L86"/>
    <mergeCell ref="E87:I87"/>
    <mergeCell ref="J87:L87"/>
    <mergeCell ref="E88:I88"/>
    <mergeCell ref="J88:L88"/>
    <mergeCell ref="E83:I83"/>
    <mergeCell ref="J83:L83"/>
    <mergeCell ref="E84:I84"/>
    <mergeCell ref="J84:L84"/>
    <mergeCell ref="E85:I85"/>
    <mergeCell ref="J85:L85"/>
    <mergeCell ref="E80:I80"/>
    <mergeCell ref="J80:L80"/>
    <mergeCell ref="E81:I81"/>
    <mergeCell ref="J81:L81"/>
    <mergeCell ref="E82:I82"/>
    <mergeCell ref="J82:L82"/>
    <mergeCell ref="E77:I77"/>
    <mergeCell ref="J77:L77"/>
    <mergeCell ref="E78:I78"/>
    <mergeCell ref="J78:L78"/>
    <mergeCell ref="E79:I79"/>
    <mergeCell ref="J79:L79"/>
    <mergeCell ref="E75:I75"/>
    <mergeCell ref="J75:L75"/>
    <mergeCell ref="E76:I76"/>
    <mergeCell ref="J76:L76"/>
    <mergeCell ref="E72:I72"/>
    <mergeCell ref="J72:L72"/>
    <mergeCell ref="E73:I73"/>
    <mergeCell ref="J73:L73"/>
    <mergeCell ref="E74:I74"/>
    <mergeCell ref="J74:L74"/>
    <mergeCell ref="E70:I70"/>
    <mergeCell ref="J70:L70"/>
    <mergeCell ref="E71:I71"/>
    <mergeCell ref="J71:L71"/>
    <mergeCell ref="E68:I68"/>
    <mergeCell ref="J68:L68"/>
    <mergeCell ref="E69:I69"/>
    <mergeCell ref="J69:L69"/>
    <mergeCell ref="Q9:X9"/>
    <mergeCell ref="Q12:X12"/>
    <mergeCell ref="E66:I66"/>
    <mergeCell ref="J66:L66"/>
    <mergeCell ref="E67:I67"/>
    <mergeCell ref="J67:L67"/>
    <mergeCell ref="E63:I63"/>
    <mergeCell ref="J63:L63"/>
    <mergeCell ref="E64:I64"/>
    <mergeCell ref="J64:L64"/>
    <mergeCell ref="C1:O1"/>
    <mergeCell ref="A2:O2"/>
    <mergeCell ref="Q3:S3"/>
    <mergeCell ref="T3:X3"/>
    <mergeCell ref="AD3:AN3"/>
    <mergeCell ref="Q6:S6"/>
    <mergeCell ref="T6:X6"/>
    <mergeCell ref="E56:I56"/>
    <mergeCell ref="J56:L56"/>
    <mergeCell ref="E57:I57"/>
    <mergeCell ref="J57:L57"/>
    <mergeCell ref="E58:I58"/>
    <mergeCell ref="J58:L58"/>
    <mergeCell ref="E55:I55"/>
    <mergeCell ref="J55:L55"/>
    <mergeCell ref="E52:I52"/>
    <mergeCell ref="J52:L52"/>
    <mergeCell ref="E53:I53"/>
    <mergeCell ref="J53:L53"/>
    <mergeCell ref="E54:I54"/>
    <mergeCell ref="J54:L54"/>
    <mergeCell ref="E50:I50"/>
    <mergeCell ref="J50:L50"/>
    <mergeCell ref="E47:I47"/>
    <mergeCell ref="J47:L47"/>
    <mergeCell ref="E48:I48"/>
    <mergeCell ref="J48:L48"/>
    <mergeCell ref="E49:I49"/>
    <mergeCell ref="J49:L49"/>
    <mergeCell ref="E41:I41"/>
    <mergeCell ref="J41:L41"/>
    <mergeCell ref="E38:I38"/>
    <mergeCell ref="J38:L38"/>
    <mergeCell ref="E39:I39"/>
    <mergeCell ref="J39:L39"/>
    <mergeCell ref="E40:I40"/>
    <mergeCell ref="J40:L40"/>
    <mergeCell ref="E32:I32"/>
    <mergeCell ref="J32:L32"/>
    <mergeCell ref="E27:I27"/>
    <mergeCell ref="J27:L27"/>
    <mergeCell ref="E30:I30"/>
    <mergeCell ref="J30:L30"/>
    <mergeCell ref="E31:I31"/>
    <mergeCell ref="J31:L31"/>
    <mergeCell ref="E26:I26"/>
    <mergeCell ref="J26:L26"/>
    <mergeCell ref="E21:I21"/>
    <mergeCell ref="J21:L21"/>
    <mergeCell ref="E22:I22"/>
    <mergeCell ref="J22:L22"/>
    <mergeCell ref="E23:I23"/>
    <mergeCell ref="J23:L23"/>
  </mergeCells>
  <printOptions/>
  <pageMargins left="0.5" right="0.17" top="0.44" bottom="0.42" header="0.4" footer="0.42"/>
  <pageSetup fitToHeight="1" fitToWidth="1" horizontalDpi="300" verticalDpi="30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AN167"/>
  <sheetViews>
    <sheetView zoomScale="75" zoomScaleNormal="75" zoomScalePageLayoutView="0" workbookViewId="0" topLeftCell="A1">
      <selection activeCell="A16" sqref="A16"/>
    </sheetView>
  </sheetViews>
  <sheetFormatPr defaultColWidth="9.140625" defaultRowHeight="12.75"/>
  <cols>
    <col min="1" max="1" width="8.57421875" style="0" customWidth="1"/>
    <col min="2" max="2" width="1.8515625" style="0" customWidth="1"/>
    <col min="3" max="3" width="27.7109375" style="0" customWidth="1"/>
    <col min="4" max="4" width="5.1406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3.140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6.7109375" style="0" customWidth="1"/>
    <col min="17" max="17" width="21.140625" style="0" customWidth="1"/>
    <col min="18" max="18" width="8.57421875" style="0" customWidth="1"/>
    <col min="19" max="19" width="6.421875" style="0" customWidth="1"/>
    <col min="20" max="20" width="9.28125" style="0" customWidth="1"/>
    <col min="21" max="21" width="7.00390625" style="0" customWidth="1"/>
    <col min="22" max="22" width="3.57421875" style="0" customWidth="1"/>
    <col min="23" max="23" width="1.8515625" style="0" customWidth="1"/>
    <col min="24" max="24" width="7.421875" style="0" customWidth="1"/>
    <col min="25" max="25" width="11.57421875" style="0" customWidth="1"/>
    <col min="26" max="26" width="12.140625" style="0" customWidth="1"/>
    <col min="27" max="27" width="4.00390625" style="0" customWidth="1"/>
    <col min="28" max="28" width="11.140625" style="0" customWidth="1"/>
    <col min="29" max="29" width="7.7109375" style="0" customWidth="1"/>
  </cols>
  <sheetData>
    <row r="1" spans="1:40" ht="39.75" customHeight="1">
      <c r="A1" s="25" t="s">
        <v>0</v>
      </c>
      <c r="B1" s="25"/>
      <c r="C1" s="134" t="s">
        <v>57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1"/>
      <c r="AB1" s="1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22.5" customHeight="1">
      <c r="A2" s="136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27"/>
      <c r="Q2" s="28" t="s">
        <v>5</v>
      </c>
      <c r="R2" s="63"/>
      <c r="S2" s="64"/>
      <c r="T2" s="64"/>
      <c r="U2" s="64"/>
      <c r="V2" s="64"/>
      <c r="W2" s="64"/>
      <c r="X2" s="64"/>
      <c r="Y2" s="34" t="s">
        <v>1</v>
      </c>
      <c r="Z2" s="65"/>
      <c r="AA2" s="5" t="s">
        <v>0</v>
      </c>
      <c r="AB2" s="4" t="s">
        <v>0</v>
      </c>
      <c r="AC2" s="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2.25" customHeight="1">
      <c r="A3" s="31">
        <v>1</v>
      </c>
      <c r="B3" s="29"/>
      <c r="C3" s="123" t="s">
        <v>18</v>
      </c>
      <c r="D3" s="124"/>
      <c r="E3" s="124">
        <v>18</v>
      </c>
      <c r="F3" s="124"/>
      <c r="G3" s="124">
        <v>11</v>
      </c>
      <c r="H3" s="124">
        <v>4</v>
      </c>
      <c r="I3" s="124">
        <v>3</v>
      </c>
      <c r="J3" s="124"/>
      <c r="K3" s="125">
        <v>24322</v>
      </c>
      <c r="L3" s="125"/>
      <c r="M3" s="126">
        <f>K3/162</f>
        <v>150.1358024691358</v>
      </c>
      <c r="N3" s="125"/>
      <c r="O3" s="127">
        <v>47</v>
      </c>
      <c r="P3" s="30"/>
      <c r="Q3" s="138" t="s">
        <v>277</v>
      </c>
      <c r="R3" s="139"/>
      <c r="S3" s="140"/>
      <c r="T3" s="141" t="s">
        <v>21</v>
      </c>
      <c r="U3" s="142"/>
      <c r="V3" s="142"/>
      <c r="W3" s="142"/>
      <c r="X3" s="143"/>
      <c r="Y3" s="62">
        <v>255</v>
      </c>
      <c r="Z3" s="66"/>
      <c r="AA3" s="7"/>
      <c r="AB3" s="8"/>
      <c r="AC3" s="9"/>
      <c r="AD3" s="144" t="s">
        <v>0</v>
      </c>
      <c r="AE3" s="145"/>
      <c r="AF3" s="145"/>
      <c r="AG3" s="145"/>
      <c r="AH3" s="145"/>
      <c r="AI3" s="145"/>
      <c r="AJ3" s="145"/>
      <c r="AK3" s="145"/>
      <c r="AL3" s="145"/>
      <c r="AM3" s="145"/>
      <c r="AN3" s="145"/>
    </row>
    <row r="4" spans="1:40" ht="27.75">
      <c r="A4" s="31">
        <v>2</v>
      </c>
      <c r="B4" s="31"/>
      <c r="C4" s="49" t="s">
        <v>23</v>
      </c>
      <c r="D4" s="54"/>
      <c r="E4" s="54">
        <v>18</v>
      </c>
      <c r="F4" s="54"/>
      <c r="G4" s="54">
        <v>10</v>
      </c>
      <c r="H4" s="54">
        <v>2</v>
      </c>
      <c r="I4" s="54">
        <v>6</v>
      </c>
      <c r="J4" s="54"/>
      <c r="K4" s="51">
        <v>24163</v>
      </c>
      <c r="L4" s="51"/>
      <c r="M4" s="52">
        <f>K4/162</f>
        <v>149.15432098765433</v>
      </c>
      <c r="N4" s="51"/>
      <c r="O4" s="53">
        <v>44</v>
      </c>
      <c r="P4" s="30"/>
      <c r="Q4" s="67"/>
      <c r="R4" s="67"/>
      <c r="S4" s="67"/>
      <c r="T4" s="67"/>
      <c r="U4" s="67"/>
      <c r="V4" s="67"/>
      <c r="W4" s="67"/>
      <c r="X4" s="67"/>
      <c r="Y4" s="67"/>
      <c r="Z4" s="68"/>
      <c r="AA4" s="10"/>
      <c r="AB4" s="8"/>
      <c r="AC4" s="11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7.75">
      <c r="A5" s="36">
        <v>3</v>
      </c>
      <c r="B5" s="108"/>
      <c r="C5" s="59" t="s">
        <v>21</v>
      </c>
      <c r="D5" s="105"/>
      <c r="E5" s="105">
        <v>18</v>
      </c>
      <c r="F5" s="105"/>
      <c r="G5" s="105">
        <v>9</v>
      </c>
      <c r="H5" s="105">
        <v>2</v>
      </c>
      <c r="I5" s="105">
        <v>7</v>
      </c>
      <c r="J5" s="105"/>
      <c r="K5" s="60">
        <v>22613</v>
      </c>
      <c r="L5" s="60"/>
      <c r="M5" s="109">
        <f>K5/156</f>
        <v>144.9551282051282</v>
      </c>
      <c r="N5" s="60"/>
      <c r="O5" s="61">
        <v>40</v>
      </c>
      <c r="P5" s="30"/>
      <c r="Q5" s="28" t="s">
        <v>6</v>
      </c>
      <c r="R5" s="63"/>
      <c r="S5" s="64"/>
      <c r="T5" s="64"/>
      <c r="U5" s="64"/>
      <c r="V5" s="64"/>
      <c r="W5" s="64"/>
      <c r="X5" s="64"/>
      <c r="Y5" s="34" t="s">
        <v>1</v>
      </c>
      <c r="Z5" s="69" t="s">
        <v>2</v>
      </c>
      <c r="AA5" s="10"/>
      <c r="AB5" s="8"/>
      <c r="AC5" s="11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27.75">
      <c r="A6" s="31">
        <v>4</v>
      </c>
      <c r="B6" s="31"/>
      <c r="C6" s="49" t="s">
        <v>28</v>
      </c>
      <c r="D6" s="54"/>
      <c r="E6" s="54">
        <v>18</v>
      </c>
      <c r="F6" s="54"/>
      <c r="G6" s="54">
        <v>10</v>
      </c>
      <c r="H6" s="54">
        <v>1</v>
      </c>
      <c r="I6" s="54">
        <v>7</v>
      </c>
      <c r="J6" s="54"/>
      <c r="K6" s="51">
        <v>22698</v>
      </c>
      <c r="L6" s="51"/>
      <c r="M6" s="52">
        <f>K6/153</f>
        <v>148.35294117647058</v>
      </c>
      <c r="N6" s="51"/>
      <c r="O6" s="53">
        <v>39.5</v>
      </c>
      <c r="P6" s="30"/>
      <c r="Q6" s="138" t="s">
        <v>231</v>
      </c>
      <c r="R6" s="139"/>
      <c r="S6" s="140"/>
      <c r="T6" s="141" t="s">
        <v>37</v>
      </c>
      <c r="U6" s="142"/>
      <c r="V6" s="142"/>
      <c r="W6" s="142"/>
      <c r="X6" s="143"/>
      <c r="Y6" s="62">
        <v>573</v>
      </c>
      <c r="Z6" s="70">
        <f>Y6/3</f>
        <v>191</v>
      </c>
      <c r="AA6" s="12"/>
      <c r="AB6" s="8"/>
      <c r="AC6" s="1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.75">
      <c r="A7" s="31">
        <v>5</v>
      </c>
      <c r="B7" s="31"/>
      <c r="C7" s="49" t="s">
        <v>19</v>
      </c>
      <c r="D7" s="54"/>
      <c r="E7" s="54">
        <v>18</v>
      </c>
      <c r="F7" s="54"/>
      <c r="G7" s="54">
        <v>9</v>
      </c>
      <c r="H7" s="54">
        <v>0</v>
      </c>
      <c r="I7" s="54">
        <v>9</v>
      </c>
      <c r="J7" s="54"/>
      <c r="K7" s="51">
        <v>22758</v>
      </c>
      <c r="L7" s="51"/>
      <c r="M7" s="52">
        <f>K7/153</f>
        <v>148.7450980392157</v>
      </c>
      <c r="N7" s="51"/>
      <c r="O7" s="53">
        <v>39</v>
      </c>
      <c r="P7" s="30"/>
      <c r="Q7" s="67"/>
      <c r="R7" s="67"/>
      <c r="S7" s="67"/>
      <c r="T7" s="67"/>
      <c r="U7" s="67"/>
      <c r="V7" s="67"/>
      <c r="W7" s="67"/>
      <c r="X7" s="67"/>
      <c r="Y7" s="67"/>
      <c r="Z7" s="67"/>
      <c r="AA7" s="10"/>
      <c r="AB7" s="8"/>
      <c r="AC7" s="11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27.75">
      <c r="A8" s="31">
        <v>6</v>
      </c>
      <c r="B8" s="31"/>
      <c r="C8" s="49" t="s">
        <v>36</v>
      </c>
      <c r="D8" s="54"/>
      <c r="E8" s="54">
        <v>18</v>
      </c>
      <c r="F8" s="54"/>
      <c r="G8" s="54">
        <v>7</v>
      </c>
      <c r="H8" s="54">
        <v>4</v>
      </c>
      <c r="I8" s="54">
        <v>7</v>
      </c>
      <c r="J8" s="54"/>
      <c r="K8" s="51">
        <v>23536</v>
      </c>
      <c r="L8" s="51"/>
      <c r="M8" s="52">
        <f>K8/162</f>
        <v>145.28395061728395</v>
      </c>
      <c r="N8" s="51">
        <v>0</v>
      </c>
      <c r="O8" s="53">
        <v>34</v>
      </c>
      <c r="P8" s="30"/>
      <c r="Q8" s="28" t="s">
        <v>7</v>
      </c>
      <c r="R8" s="63"/>
      <c r="S8" s="64"/>
      <c r="T8" s="64"/>
      <c r="U8" s="64"/>
      <c r="V8" s="64"/>
      <c r="W8" s="64"/>
      <c r="X8" s="64"/>
      <c r="Y8" s="34" t="s">
        <v>1</v>
      </c>
      <c r="Z8" s="71" t="s">
        <v>2</v>
      </c>
      <c r="AA8" s="12"/>
      <c r="AB8" s="8"/>
      <c r="AC8" s="1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27.75">
      <c r="A9" s="31">
        <v>7</v>
      </c>
      <c r="B9" s="31"/>
      <c r="C9" s="58" t="s">
        <v>27</v>
      </c>
      <c r="D9" s="54"/>
      <c r="E9" s="54">
        <v>18</v>
      </c>
      <c r="F9" s="54"/>
      <c r="G9" s="54">
        <v>6</v>
      </c>
      <c r="H9" s="54">
        <v>3</v>
      </c>
      <c r="I9" s="54">
        <v>9</v>
      </c>
      <c r="J9" s="54"/>
      <c r="K9" s="51">
        <v>23699</v>
      </c>
      <c r="L9" s="51"/>
      <c r="M9" s="52">
        <f>K9/162</f>
        <v>146.29012345679013</v>
      </c>
      <c r="N9" s="51"/>
      <c r="O9" s="53">
        <v>32</v>
      </c>
      <c r="P9" s="30"/>
      <c r="Q9" s="146" t="s">
        <v>21</v>
      </c>
      <c r="R9" s="147"/>
      <c r="S9" s="147"/>
      <c r="T9" s="147"/>
      <c r="U9" s="147"/>
      <c r="V9" s="147"/>
      <c r="W9" s="147"/>
      <c r="X9" s="148"/>
      <c r="Y9" s="62">
        <v>589</v>
      </c>
      <c r="Z9" s="70">
        <f>Y9/3</f>
        <v>196.33333333333334</v>
      </c>
      <c r="AA9" s="10"/>
      <c r="AB9" s="8"/>
      <c r="AC9" s="11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27.75">
      <c r="A10" s="31">
        <v>8</v>
      </c>
      <c r="B10" s="31"/>
      <c r="C10" s="49" t="s">
        <v>33</v>
      </c>
      <c r="D10" s="49"/>
      <c r="E10" s="54">
        <v>18</v>
      </c>
      <c r="F10" s="54"/>
      <c r="G10" s="54">
        <v>7</v>
      </c>
      <c r="H10" s="54">
        <v>1</v>
      </c>
      <c r="I10" s="54">
        <v>10</v>
      </c>
      <c r="J10" s="54"/>
      <c r="K10" s="51">
        <v>23347</v>
      </c>
      <c r="L10" s="51"/>
      <c r="M10" s="56">
        <f>K10/161</f>
        <v>145.01242236024845</v>
      </c>
      <c r="N10" s="51"/>
      <c r="O10" s="53">
        <v>32</v>
      </c>
      <c r="P10" s="30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10"/>
      <c r="AB10" s="8"/>
      <c r="AC10" s="11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7.75">
      <c r="A11" s="36">
        <v>9</v>
      </c>
      <c r="B11" s="36"/>
      <c r="C11" s="59" t="s">
        <v>37</v>
      </c>
      <c r="D11" s="114"/>
      <c r="E11" s="114">
        <v>18</v>
      </c>
      <c r="F11" s="114"/>
      <c r="G11" s="114">
        <v>8</v>
      </c>
      <c r="H11" s="114">
        <v>2</v>
      </c>
      <c r="I11" s="114">
        <v>8</v>
      </c>
      <c r="J11" s="114"/>
      <c r="K11" s="60">
        <v>23195</v>
      </c>
      <c r="L11" s="60"/>
      <c r="M11" s="52">
        <f>K11/162</f>
        <v>143.179012345679</v>
      </c>
      <c r="N11" s="60"/>
      <c r="O11" s="61">
        <v>31.5</v>
      </c>
      <c r="P11" s="30"/>
      <c r="Q11" s="28" t="s">
        <v>8</v>
      </c>
      <c r="R11" s="63"/>
      <c r="S11" s="64"/>
      <c r="T11" s="64"/>
      <c r="U11" s="64"/>
      <c r="V11" s="64"/>
      <c r="W11" s="64"/>
      <c r="X11" s="64"/>
      <c r="Y11" s="34" t="s">
        <v>1</v>
      </c>
      <c r="Z11" s="71" t="s">
        <v>2</v>
      </c>
      <c r="AA11" s="10"/>
      <c r="AB11" s="8"/>
      <c r="AC11" s="11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27.75">
      <c r="A12" s="31">
        <v>10</v>
      </c>
      <c r="B12" s="31"/>
      <c r="C12" s="58" t="s">
        <v>60</v>
      </c>
      <c r="D12" s="50"/>
      <c r="E12" s="50">
        <v>18</v>
      </c>
      <c r="F12" s="50"/>
      <c r="G12" s="50">
        <v>3</v>
      </c>
      <c r="H12" s="50">
        <v>1</v>
      </c>
      <c r="I12" s="50">
        <v>14</v>
      </c>
      <c r="J12" s="50"/>
      <c r="K12" s="51">
        <v>21684</v>
      </c>
      <c r="L12" s="51"/>
      <c r="M12" s="52">
        <f>K12/153</f>
        <v>141.72549019607843</v>
      </c>
      <c r="N12" s="51"/>
      <c r="O12" s="53">
        <v>21</v>
      </c>
      <c r="P12" s="30"/>
      <c r="Q12" s="149" t="s">
        <v>36</v>
      </c>
      <c r="R12" s="147"/>
      <c r="S12" s="147"/>
      <c r="T12" s="147"/>
      <c r="U12" s="147"/>
      <c r="V12" s="147"/>
      <c r="W12" s="147"/>
      <c r="X12" s="148"/>
      <c r="Y12" s="62">
        <v>1548</v>
      </c>
      <c r="Z12" s="70">
        <f>Y12/9</f>
        <v>172</v>
      </c>
      <c r="AA12" s="10"/>
      <c r="AB12" s="8"/>
      <c r="AC12" s="11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31.5" customHeight="1">
      <c r="A13" s="45" t="s">
        <v>44</v>
      </c>
      <c r="B13" s="37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2"/>
      <c r="Q13" s="40"/>
      <c r="R13" s="40"/>
      <c r="S13" s="41"/>
      <c r="T13" s="42"/>
      <c r="U13" s="42"/>
      <c r="V13" s="42"/>
      <c r="W13" s="42"/>
      <c r="X13" s="42"/>
      <c r="Y13" s="43"/>
      <c r="Z13" s="44"/>
      <c r="AA13" s="10"/>
      <c r="AB13" s="8"/>
      <c r="AC13" s="11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20.25" customHeight="1">
      <c r="A14" s="14"/>
      <c r="B14" s="14"/>
      <c r="C14" s="15"/>
      <c r="D14" s="15"/>
      <c r="E14" s="15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21"/>
      <c r="R14" s="21"/>
      <c r="S14" s="22"/>
      <c r="T14" s="23"/>
      <c r="U14" s="23"/>
      <c r="V14" s="23"/>
      <c r="W14" s="23"/>
      <c r="X14" s="23"/>
      <c r="Y14" s="19"/>
      <c r="Z14" s="20"/>
      <c r="AA14" s="15"/>
      <c r="AB14" s="17"/>
      <c r="AC14" s="18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20.25" customHeight="1">
      <c r="A15" s="24" t="s">
        <v>692</v>
      </c>
      <c r="B15" s="14"/>
      <c r="C15" s="46" t="s">
        <v>18</v>
      </c>
      <c r="D15" s="47" t="s">
        <v>3</v>
      </c>
      <c r="E15" s="128" t="s">
        <v>23</v>
      </c>
      <c r="F15" s="129"/>
      <c r="G15" s="129"/>
      <c r="H15" s="129"/>
      <c r="I15" s="130"/>
      <c r="J15" s="131" t="s">
        <v>693</v>
      </c>
      <c r="K15" s="132"/>
      <c r="L15" s="133"/>
      <c r="M15" s="48" t="s">
        <v>50</v>
      </c>
      <c r="N15" s="16"/>
      <c r="O15" s="16"/>
      <c r="P15" s="16"/>
      <c r="Q15" s="21"/>
      <c r="R15" s="21"/>
      <c r="S15" s="22"/>
      <c r="T15" s="23"/>
      <c r="U15" s="23"/>
      <c r="V15" s="23"/>
      <c r="W15" s="23"/>
      <c r="X15" s="23"/>
      <c r="Y15" s="19"/>
      <c r="Z15" s="20"/>
      <c r="AA15" s="15"/>
      <c r="AB15" s="17"/>
      <c r="AC15" s="18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20.25" customHeight="1">
      <c r="A16" s="24"/>
      <c r="B16" s="14"/>
      <c r="C16" s="46" t="s">
        <v>33</v>
      </c>
      <c r="D16" s="47" t="s">
        <v>3</v>
      </c>
      <c r="E16" s="128" t="s">
        <v>19</v>
      </c>
      <c r="F16" s="129"/>
      <c r="G16" s="129"/>
      <c r="H16" s="129"/>
      <c r="I16" s="130"/>
      <c r="J16" s="131" t="s">
        <v>694</v>
      </c>
      <c r="K16" s="132"/>
      <c r="L16" s="133"/>
      <c r="M16" s="48" t="s">
        <v>41</v>
      </c>
      <c r="N16" s="16"/>
      <c r="O16" s="16"/>
      <c r="P16" s="16"/>
      <c r="Q16" s="21"/>
      <c r="R16" s="21"/>
      <c r="S16" s="22"/>
      <c r="T16" s="23"/>
      <c r="U16" s="23"/>
      <c r="V16" s="23"/>
      <c r="W16" s="23"/>
      <c r="X16" s="23"/>
      <c r="Y16" s="19"/>
      <c r="Z16" s="20"/>
      <c r="AA16" s="15"/>
      <c r="AB16" s="17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20.25" customHeight="1">
      <c r="A17" s="24"/>
      <c r="B17" s="14"/>
      <c r="C17" s="46" t="s">
        <v>36</v>
      </c>
      <c r="D17" s="47" t="s">
        <v>3</v>
      </c>
      <c r="E17" s="128" t="s">
        <v>60</v>
      </c>
      <c r="F17" s="129"/>
      <c r="G17" s="129"/>
      <c r="H17" s="129"/>
      <c r="I17" s="130"/>
      <c r="J17" s="131" t="s">
        <v>706</v>
      </c>
      <c r="K17" s="132"/>
      <c r="L17" s="133"/>
      <c r="M17" s="48" t="s">
        <v>42</v>
      </c>
      <c r="N17" s="16"/>
      <c r="O17" s="16"/>
      <c r="P17" s="16"/>
      <c r="Q17" s="21"/>
      <c r="R17" s="21"/>
      <c r="S17" s="22"/>
      <c r="T17" s="23"/>
      <c r="U17" s="23"/>
      <c r="V17" s="23"/>
      <c r="W17" s="23"/>
      <c r="X17" s="23"/>
      <c r="Y17" s="19"/>
      <c r="Z17" s="20"/>
      <c r="AA17" s="15"/>
      <c r="AB17" s="17"/>
      <c r="AC17" s="1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20.25" customHeight="1">
      <c r="A18" s="24"/>
      <c r="B18" s="14"/>
      <c r="C18" s="46" t="s">
        <v>28</v>
      </c>
      <c r="D18" s="47" t="s">
        <v>3</v>
      </c>
      <c r="E18" s="128" t="s">
        <v>37</v>
      </c>
      <c r="F18" s="129"/>
      <c r="G18" s="129"/>
      <c r="H18" s="129"/>
      <c r="I18" s="130"/>
      <c r="J18" s="131" t="s">
        <v>705</v>
      </c>
      <c r="K18" s="132"/>
      <c r="L18" s="133"/>
      <c r="M18" s="48" t="s">
        <v>50</v>
      </c>
      <c r="N18" s="16"/>
      <c r="O18" s="16"/>
      <c r="P18" s="16"/>
      <c r="Q18" s="21"/>
      <c r="R18" s="21"/>
      <c r="S18" s="22"/>
      <c r="T18" s="23"/>
      <c r="U18" s="23"/>
      <c r="V18" s="23"/>
      <c r="W18" s="23"/>
      <c r="X18" s="23"/>
      <c r="Y18" s="19"/>
      <c r="Z18" s="20"/>
      <c r="AA18" s="15"/>
      <c r="AB18" s="17"/>
      <c r="AC18" s="1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20.25" customHeight="1">
      <c r="A19" s="24" t="s">
        <v>673</v>
      </c>
      <c r="B19" s="14"/>
      <c r="C19" s="46" t="s">
        <v>37</v>
      </c>
      <c r="D19" s="47" t="s">
        <v>3</v>
      </c>
      <c r="E19" s="128" t="s">
        <v>36</v>
      </c>
      <c r="F19" s="129"/>
      <c r="G19" s="129"/>
      <c r="H19" s="129"/>
      <c r="I19" s="130"/>
      <c r="J19" s="131" t="s">
        <v>676</v>
      </c>
      <c r="K19" s="132"/>
      <c r="L19" s="133"/>
      <c r="M19" s="48" t="s">
        <v>42</v>
      </c>
      <c r="N19" s="16"/>
      <c r="O19" s="16"/>
      <c r="P19" s="16"/>
      <c r="Q19" s="21"/>
      <c r="R19" s="21"/>
      <c r="S19" s="22"/>
      <c r="T19" s="23"/>
      <c r="U19" s="23"/>
      <c r="V19" s="23"/>
      <c r="W19" s="23"/>
      <c r="X19" s="23"/>
      <c r="Y19" s="19"/>
      <c r="Z19" s="20"/>
      <c r="AA19" s="15"/>
      <c r="AB19" s="17"/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20.25" customHeight="1">
      <c r="A20" s="24"/>
      <c r="B20" s="14"/>
      <c r="C20" s="46" t="s">
        <v>60</v>
      </c>
      <c r="D20" s="47" t="s">
        <v>3</v>
      </c>
      <c r="E20" s="128" t="s">
        <v>18</v>
      </c>
      <c r="F20" s="129"/>
      <c r="G20" s="129"/>
      <c r="H20" s="129"/>
      <c r="I20" s="130"/>
      <c r="J20" s="131" t="s">
        <v>675</v>
      </c>
      <c r="K20" s="132"/>
      <c r="L20" s="133"/>
      <c r="M20" s="48" t="s">
        <v>50</v>
      </c>
      <c r="N20" s="16"/>
      <c r="O20" s="16"/>
      <c r="P20" s="16"/>
      <c r="Q20" s="21"/>
      <c r="R20" s="21"/>
      <c r="S20" s="22"/>
      <c r="T20" s="23"/>
      <c r="U20" s="23"/>
      <c r="V20" s="23"/>
      <c r="W20" s="23"/>
      <c r="X20" s="23"/>
      <c r="Y20" s="19"/>
      <c r="Z20" s="20"/>
      <c r="AA20" s="15"/>
      <c r="AB20" s="17"/>
      <c r="AC20" s="18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20.25" customHeight="1">
      <c r="A21" s="24"/>
      <c r="B21" s="14"/>
      <c r="C21" s="46" t="s">
        <v>21</v>
      </c>
      <c r="D21" s="47" t="s">
        <v>3</v>
      </c>
      <c r="E21" s="128" t="s">
        <v>33</v>
      </c>
      <c r="F21" s="129"/>
      <c r="G21" s="129"/>
      <c r="H21" s="129"/>
      <c r="I21" s="130"/>
      <c r="J21" s="131" t="s">
        <v>679</v>
      </c>
      <c r="K21" s="132"/>
      <c r="L21" s="133"/>
      <c r="M21" s="48" t="s">
        <v>51</v>
      </c>
      <c r="N21" s="16"/>
      <c r="O21" s="16"/>
      <c r="P21" s="16"/>
      <c r="Q21" s="21"/>
      <c r="R21" s="21"/>
      <c r="S21" s="22"/>
      <c r="T21" s="23"/>
      <c r="U21" s="23"/>
      <c r="V21" s="23"/>
      <c r="W21" s="23"/>
      <c r="X21" s="23"/>
      <c r="Y21" s="19"/>
      <c r="Z21" s="20"/>
      <c r="AA21" s="15"/>
      <c r="AB21" s="17"/>
      <c r="AC21" s="18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20.25" customHeight="1">
      <c r="A22" s="24"/>
      <c r="B22" s="14"/>
      <c r="C22" s="46" t="s">
        <v>60</v>
      </c>
      <c r="D22" s="47" t="s">
        <v>3</v>
      </c>
      <c r="E22" s="128" t="s">
        <v>28</v>
      </c>
      <c r="F22" s="129"/>
      <c r="G22" s="129"/>
      <c r="H22" s="129"/>
      <c r="I22" s="130"/>
      <c r="J22" s="131" t="s">
        <v>680</v>
      </c>
      <c r="K22" s="132"/>
      <c r="L22" s="133"/>
      <c r="M22" s="48" t="s">
        <v>42</v>
      </c>
      <c r="N22" s="16"/>
      <c r="O22" s="16"/>
      <c r="P22" s="16"/>
      <c r="Q22" s="21"/>
      <c r="R22" s="21"/>
      <c r="S22" s="22"/>
      <c r="T22" s="23"/>
      <c r="U22" s="23"/>
      <c r="V22" s="23"/>
      <c r="W22" s="23"/>
      <c r="X22" s="23"/>
      <c r="Y22" s="19"/>
      <c r="Z22" s="20"/>
      <c r="AA22" s="15"/>
      <c r="AB22" s="17"/>
      <c r="AC22" s="18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20.25" customHeight="1">
      <c r="A23" s="24"/>
      <c r="B23" s="14"/>
      <c r="C23" s="46" t="s">
        <v>28</v>
      </c>
      <c r="D23" s="47" t="s">
        <v>3</v>
      </c>
      <c r="E23" s="128" t="s">
        <v>27</v>
      </c>
      <c r="F23" s="129"/>
      <c r="G23" s="129"/>
      <c r="H23" s="129"/>
      <c r="I23" s="130"/>
      <c r="J23" s="131" t="s">
        <v>689</v>
      </c>
      <c r="K23" s="132"/>
      <c r="L23" s="133"/>
      <c r="M23" s="48" t="s">
        <v>41</v>
      </c>
      <c r="N23" s="16"/>
      <c r="O23" s="16"/>
      <c r="P23" s="16"/>
      <c r="Q23" s="21"/>
      <c r="R23" s="21"/>
      <c r="S23" s="22"/>
      <c r="T23" s="23"/>
      <c r="U23" s="23"/>
      <c r="V23" s="23"/>
      <c r="W23" s="23"/>
      <c r="X23" s="23"/>
      <c r="Y23" s="19"/>
      <c r="Z23" s="20"/>
      <c r="AA23" s="15"/>
      <c r="AB23" s="17"/>
      <c r="AC23" s="18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20.25" customHeight="1">
      <c r="A24" s="24" t="s">
        <v>655</v>
      </c>
      <c r="B24" s="14"/>
      <c r="C24" s="46" t="s">
        <v>23</v>
      </c>
      <c r="D24" s="47" t="s">
        <v>3</v>
      </c>
      <c r="E24" s="128" t="s">
        <v>27</v>
      </c>
      <c r="F24" s="129"/>
      <c r="G24" s="129"/>
      <c r="H24" s="129"/>
      <c r="I24" s="130"/>
      <c r="J24" s="131" t="s">
        <v>656</v>
      </c>
      <c r="K24" s="132"/>
      <c r="L24" s="133"/>
      <c r="M24" s="48" t="s">
        <v>150</v>
      </c>
      <c r="N24" s="16"/>
      <c r="O24" s="16"/>
      <c r="P24" s="16"/>
      <c r="Q24" s="21"/>
      <c r="R24" s="21"/>
      <c r="S24" s="22"/>
      <c r="T24" s="23"/>
      <c r="U24" s="23"/>
      <c r="V24" s="23"/>
      <c r="W24" s="23"/>
      <c r="X24" s="23"/>
      <c r="Y24" s="19"/>
      <c r="Z24" s="20"/>
      <c r="AA24" s="15"/>
      <c r="AB24" s="17"/>
      <c r="AC24" s="18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20.25" customHeight="1">
      <c r="A25" s="24"/>
      <c r="B25" s="14"/>
      <c r="C25" s="46" t="s">
        <v>19</v>
      </c>
      <c r="D25" s="47" t="s">
        <v>3</v>
      </c>
      <c r="E25" s="128" t="s">
        <v>37</v>
      </c>
      <c r="F25" s="129"/>
      <c r="G25" s="129"/>
      <c r="H25" s="129"/>
      <c r="I25" s="130"/>
      <c r="J25" s="131" t="s">
        <v>658</v>
      </c>
      <c r="K25" s="132"/>
      <c r="L25" s="133"/>
      <c r="M25" s="48" t="s">
        <v>42</v>
      </c>
      <c r="N25" s="16"/>
      <c r="O25" s="16"/>
      <c r="P25" s="16"/>
      <c r="Q25" s="21"/>
      <c r="R25" s="21"/>
      <c r="S25" s="22"/>
      <c r="T25" s="23"/>
      <c r="U25" s="23"/>
      <c r="V25" s="23"/>
      <c r="W25" s="23"/>
      <c r="X25" s="23"/>
      <c r="Y25" s="19"/>
      <c r="Z25" s="20"/>
      <c r="AA25" s="15"/>
      <c r="AB25" s="17"/>
      <c r="AC25" s="18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20.25" customHeight="1">
      <c r="A26" s="24"/>
      <c r="B26" s="14"/>
      <c r="C26" s="46" t="s">
        <v>18</v>
      </c>
      <c r="D26" s="47" t="s">
        <v>3</v>
      </c>
      <c r="E26" s="128" t="s">
        <v>21</v>
      </c>
      <c r="F26" s="129"/>
      <c r="G26" s="129"/>
      <c r="H26" s="129"/>
      <c r="I26" s="130"/>
      <c r="J26" s="131" t="s">
        <v>657</v>
      </c>
      <c r="K26" s="132"/>
      <c r="L26" s="133"/>
      <c r="M26" s="48" t="s">
        <v>150</v>
      </c>
      <c r="N26" s="16"/>
      <c r="O26" s="16"/>
      <c r="P26" s="16"/>
      <c r="Q26" s="21"/>
      <c r="R26" s="21"/>
      <c r="S26" s="22"/>
      <c r="T26" s="23"/>
      <c r="U26" s="23"/>
      <c r="V26" s="23"/>
      <c r="W26" s="23"/>
      <c r="X26" s="23"/>
      <c r="Y26" s="19"/>
      <c r="Z26" s="20"/>
      <c r="AA26" s="15"/>
      <c r="AB26" s="17"/>
      <c r="AC26" s="18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20.25" customHeight="1">
      <c r="A27" s="24"/>
      <c r="B27" s="14"/>
      <c r="C27" s="46" t="s">
        <v>36</v>
      </c>
      <c r="D27" s="47" t="s">
        <v>3</v>
      </c>
      <c r="E27" s="128" t="s">
        <v>33</v>
      </c>
      <c r="F27" s="129"/>
      <c r="G27" s="129"/>
      <c r="H27" s="129"/>
      <c r="I27" s="130"/>
      <c r="J27" s="131" t="s">
        <v>664</v>
      </c>
      <c r="K27" s="132"/>
      <c r="L27" s="133"/>
      <c r="M27" s="48" t="s">
        <v>41</v>
      </c>
      <c r="N27" s="16"/>
      <c r="O27" s="16"/>
      <c r="P27" s="16"/>
      <c r="Q27" s="21"/>
      <c r="R27" s="21"/>
      <c r="S27" s="22"/>
      <c r="T27" s="23"/>
      <c r="U27" s="23"/>
      <c r="V27" s="23"/>
      <c r="W27" s="23"/>
      <c r="X27" s="23"/>
      <c r="Y27" s="19"/>
      <c r="Z27" s="20"/>
      <c r="AA27" s="15"/>
      <c r="AB27" s="17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20.25" customHeight="1">
      <c r="A28" s="24"/>
      <c r="B28" s="14"/>
      <c r="C28" s="46" t="s">
        <v>23</v>
      </c>
      <c r="D28" s="47" t="s">
        <v>3</v>
      </c>
      <c r="E28" s="128" t="s">
        <v>60</v>
      </c>
      <c r="F28" s="129"/>
      <c r="G28" s="129"/>
      <c r="H28" s="129"/>
      <c r="I28" s="130"/>
      <c r="J28" s="131" t="s">
        <v>666</v>
      </c>
      <c r="K28" s="132"/>
      <c r="L28" s="133"/>
      <c r="M28" s="48" t="s">
        <v>51</v>
      </c>
      <c r="N28" s="16"/>
      <c r="O28" s="16"/>
      <c r="P28" s="16"/>
      <c r="Q28" s="21"/>
      <c r="R28" s="21"/>
      <c r="S28" s="22"/>
      <c r="T28" s="23"/>
      <c r="U28" s="23"/>
      <c r="V28" s="23"/>
      <c r="W28" s="23"/>
      <c r="X28" s="23"/>
      <c r="Y28" s="19"/>
      <c r="Z28" s="20"/>
      <c r="AA28" s="15"/>
      <c r="AB28" s="17"/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20.25" customHeight="1">
      <c r="A29" s="24"/>
      <c r="B29" s="14"/>
      <c r="C29" s="46" t="s">
        <v>21</v>
      </c>
      <c r="D29" s="47" t="s">
        <v>3</v>
      </c>
      <c r="E29" s="128" t="s">
        <v>27</v>
      </c>
      <c r="F29" s="129"/>
      <c r="G29" s="129"/>
      <c r="H29" s="129"/>
      <c r="I29" s="130"/>
      <c r="J29" s="131" t="s">
        <v>665</v>
      </c>
      <c r="K29" s="132"/>
      <c r="L29" s="133"/>
      <c r="M29" s="48" t="s">
        <v>51</v>
      </c>
      <c r="N29" s="16"/>
      <c r="O29" s="16"/>
      <c r="P29" s="16"/>
      <c r="Q29" s="21"/>
      <c r="R29" s="21"/>
      <c r="S29" s="22"/>
      <c r="T29" s="23"/>
      <c r="U29" s="23"/>
      <c r="V29" s="23"/>
      <c r="W29" s="23"/>
      <c r="X29" s="23"/>
      <c r="Y29" s="19"/>
      <c r="Z29" s="20"/>
      <c r="AA29" s="15"/>
      <c r="AB29" s="17"/>
      <c r="AC29" s="18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20.25" customHeight="1">
      <c r="A30" s="24" t="s">
        <v>643</v>
      </c>
      <c r="B30" s="14"/>
      <c r="C30" s="46" t="s">
        <v>19</v>
      </c>
      <c r="D30" s="47" t="s">
        <v>3</v>
      </c>
      <c r="E30" s="128" t="s">
        <v>21</v>
      </c>
      <c r="F30" s="129"/>
      <c r="G30" s="129"/>
      <c r="H30" s="129"/>
      <c r="I30" s="130"/>
      <c r="J30" s="131" t="s">
        <v>646</v>
      </c>
      <c r="K30" s="132"/>
      <c r="L30" s="133"/>
      <c r="M30" s="48" t="s">
        <v>51</v>
      </c>
      <c r="N30" s="16"/>
      <c r="O30" s="16"/>
      <c r="P30" s="16"/>
      <c r="Q30" s="21"/>
      <c r="R30" s="21"/>
      <c r="S30" s="22"/>
      <c r="T30" s="23"/>
      <c r="U30" s="23"/>
      <c r="V30" s="23"/>
      <c r="W30" s="23"/>
      <c r="X30" s="23"/>
      <c r="Y30" s="19"/>
      <c r="Z30" s="20"/>
      <c r="AA30" s="15"/>
      <c r="AB30" s="17"/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20.25" customHeight="1">
      <c r="A31" s="24"/>
      <c r="B31" s="14"/>
      <c r="C31" s="46" t="s">
        <v>33</v>
      </c>
      <c r="D31" s="47" t="s">
        <v>3</v>
      </c>
      <c r="E31" s="128" t="s">
        <v>37</v>
      </c>
      <c r="F31" s="129"/>
      <c r="G31" s="129"/>
      <c r="H31" s="129"/>
      <c r="I31" s="130"/>
      <c r="J31" s="131" t="s">
        <v>649</v>
      </c>
      <c r="K31" s="132"/>
      <c r="L31" s="133"/>
      <c r="M31" s="48" t="s">
        <v>42</v>
      </c>
      <c r="N31" s="16"/>
      <c r="O31" s="16"/>
      <c r="P31" s="16"/>
      <c r="Q31" s="21"/>
      <c r="R31" s="21"/>
      <c r="S31" s="22"/>
      <c r="T31" s="23"/>
      <c r="U31" s="23"/>
      <c r="V31" s="23"/>
      <c r="W31" s="23"/>
      <c r="X31" s="23"/>
      <c r="Y31" s="19"/>
      <c r="Z31" s="20"/>
      <c r="AA31" s="15"/>
      <c r="AB31" s="17"/>
      <c r="AC31" s="18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20.25" customHeight="1">
      <c r="A32" s="24"/>
      <c r="B32" s="14"/>
      <c r="C32" s="46" t="s">
        <v>28</v>
      </c>
      <c r="D32" s="47" t="s">
        <v>3</v>
      </c>
      <c r="E32" s="128" t="s">
        <v>36</v>
      </c>
      <c r="F32" s="129"/>
      <c r="G32" s="129"/>
      <c r="H32" s="129"/>
      <c r="I32" s="130"/>
      <c r="J32" s="131" t="s">
        <v>650</v>
      </c>
      <c r="K32" s="132"/>
      <c r="L32" s="133"/>
      <c r="M32" s="48" t="s">
        <v>41</v>
      </c>
      <c r="N32" s="16"/>
      <c r="O32" s="16"/>
      <c r="P32" s="16"/>
      <c r="Q32" s="21"/>
      <c r="R32" s="21"/>
      <c r="S32" s="22"/>
      <c r="T32" s="23"/>
      <c r="U32" s="23"/>
      <c r="V32" s="23"/>
      <c r="W32" s="23"/>
      <c r="X32" s="23"/>
      <c r="Y32" s="19"/>
      <c r="Z32" s="20"/>
      <c r="AA32" s="15"/>
      <c r="AB32" s="17"/>
      <c r="AC32" s="18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20.25" customHeight="1">
      <c r="A33" s="24" t="s">
        <v>628</v>
      </c>
      <c r="B33" s="14"/>
      <c r="C33" s="46" t="s">
        <v>19</v>
      </c>
      <c r="D33" s="47" t="s">
        <v>3</v>
      </c>
      <c r="E33" s="128" t="s">
        <v>28</v>
      </c>
      <c r="F33" s="129"/>
      <c r="G33" s="129"/>
      <c r="H33" s="129"/>
      <c r="I33" s="130"/>
      <c r="J33" s="131" t="s">
        <v>630</v>
      </c>
      <c r="K33" s="132"/>
      <c r="L33" s="133"/>
      <c r="M33" s="48" t="s">
        <v>42</v>
      </c>
      <c r="N33" s="16"/>
      <c r="O33" s="16"/>
      <c r="P33" s="16"/>
      <c r="Q33" s="21"/>
      <c r="R33" s="21"/>
      <c r="S33" s="22"/>
      <c r="T33" s="23"/>
      <c r="U33" s="23"/>
      <c r="V33" s="23"/>
      <c r="W33" s="23"/>
      <c r="X33" s="23"/>
      <c r="Y33" s="19"/>
      <c r="Z33" s="20"/>
      <c r="AA33" s="15"/>
      <c r="AB33" s="17"/>
      <c r="AC33" s="18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20.25" customHeight="1">
      <c r="A34" s="24"/>
      <c r="B34" s="14"/>
      <c r="C34" s="46" t="s">
        <v>27</v>
      </c>
      <c r="D34" s="47" t="s">
        <v>3</v>
      </c>
      <c r="E34" s="128" t="s">
        <v>60</v>
      </c>
      <c r="F34" s="129"/>
      <c r="G34" s="129"/>
      <c r="H34" s="129"/>
      <c r="I34" s="130"/>
      <c r="J34" s="131" t="s">
        <v>635</v>
      </c>
      <c r="K34" s="132"/>
      <c r="L34" s="133"/>
      <c r="M34" s="48" t="s">
        <v>51</v>
      </c>
      <c r="N34" s="16"/>
      <c r="O34" s="16"/>
      <c r="P34" s="16"/>
      <c r="Q34" s="21"/>
      <c r="R34" s="21"/>
      <c r="S34" s="22"/>
      <c r="T34" s="23"/>
      <c r="U34" s="23"/>
      <c r="V34" s="23"/>
      <c r="W34" s="23"/>
      <c r="X34" s="23"/>
      <c r="Y34" s="19"/>
      <c r="Z34" s="20"/>
      <c r="AA34" s="15"/>
      <c r="AB34" s="17"/>
      <c r="AC34" s="18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0.25" customHeight="1">
      <c r="A35" s="24"/>
      <c r="B35" s="14"/>
      <c r="C35" s="46" t="s">
        <v>23</v>
      </c>
      <c r="D35" s="47" t="s">
        <v>3</v>
      </c>
      <c r="E35" s="128" t="s">
        <v>21</v>
      </c>
      <c r="F35" s="129"/>
      <c r="G35" s="129"/>
      <c r="H35" s="129"/>
      <c r="I35" s="130"/>
      <c r="J35" s="131" t="s">
        <v>634</v>
      </c>
      <c r="K35" s="132"/>
      <c r="L35" s="133"/>
      <c r="M35" s="48" t="s">
        <v>42</v>
      </c>
      <c r="N35" s="16"/>
      <c r="O35" s="16"/>
      <c r="P35" s="16"/>
      <c r="Q35" s="21"/>
      <c r="R35" s="21"/>
      <c r="S35" s="22"/>
      <c r="T35" s="23"/>
      <c r="U35" s="23"/>
      <c r="V35" s="23"/>
      <c r="W35" s="23"/>
      <c r="X35" s="23"/>
      <c r="Y35" s="19"/>
      <c r="Z35" s="20"/>
      <c r="AA35" s="15"/>
      <c r="AB35" s="17"/>
      <c r="AC35" s="18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20.25" customHeight="1">
      <c r="A36" s="24"/>
      <c r="B36" s="14"/>
      <c r="C36" s="46" t="s">
        <v>33</v>
      </c>
      <c r="D36" s="47" t="s">
        <v>3</v>
      </c>
      <c r="E36" s="128" t="s">
        <v>18</v>
      </c>
      <c r="F36" s="129"/>
      <c r="G36" s="129"/>
      <c r="H36" s="129"/>
      <c r="I36" s="130"/>
      <c r="J36" s="131" t="s">
        <v>640</v>
      </c>
      <c r="K36" s="132"/>
      <c r="L36" s="133"/>
      <c r="M36" s="48" t="s">
        <v>41</v>
      </c>
      <c r="N36" s="16"/>
      <c r="O36" s="16"/>
      <c r="P36" s="16"/>
      <c r="Q36" s="21"/>
      <c r="R36" s="21"/>
      <c r="S36" s="22"/>
      <c r="T36" s="23"/>
      <c r="U36" s="23"/>
      <c r="V36" s="23"/>
      <c r="W36" s="23"/>
      <c r="X36" s="23"/>
      <c r="Y36" s="19"/>
      <c r="Z36" s="20"/>
      <c r="AA36" s="15"/>
      <c r="AB36" s="17"/>
      <c r="AC36" s="18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20.25" customHeight="1">
      <c r="A37" s="24" t="s">
        <v>619</v>
      </c>
      <c r="B37" s="14"/>
      <c r="C37" s="46" t="s">
        <v>27</v>
      </c>
      <c r="D37" s="47" t="s">
        <v>3</v>
      </c>
      <c r="E37" s="128" t="s">
        <v>37</v>
      </c>
      <c r="F37" s="129"/>
      <c r="G37" s="129"/>
      <c r="H37" s="129"/>
      <c r="I37" s="130"/>
      <c r="J37" s="131" t="s">
        <v>621</v>
      </c>
      <c r="K37" s="132"/>
      <c r="L37" s="133"/>
      <c r="M37" s="48" t="s">
        <v>150</v>
      </c>
      <c r="N37" s="16"/>
      <c r="O37" s="16"/>
      <c r="P37" s="16"/>
      <c r="Q37" s="21"/>
      <c r="R37" s="21"/>
      <c r="S37" s="22"/>
      <c r="T37" s="23"/>
      <c r="U37" s="23"/>
      <c r="V37" s="23"/>
      <c r="W37" s="23"/>
      <c r="X37" s="23"/>
      <c r="Y37" s="19"/>
      <c r="Z37" s="20"/>
      <c r="AA37" s="15"/>
      <c r="AB37" s="17"/>
      <c r="AC37" s="18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20.25" customHeight="1">
      <c r="A38" s="24"/>
      <c r="B38" s="14"/>
      <c r="C38" s="46" t="s">
        <v>27</v>
      </c>
      <c r="D38" s="47" t="s">
        <v>3</v>
      </c>
      <c r="E38" s="128" t="s">
        <v>19</v>
      </c>
      <c r="F38" s="129"/>
      <c r="G38" s="129"/>
      <c r="H38" s="129"/>
      <c r="I38" s="130"/>
      <c r="J38" s="131" t="s">
        <v>627</v>
      </c>
      <c r="K38" s="132"/>
      <c r="L38" s="133"/>
      <c r="M38" s="48" t="s">
        <v>42</v>
      </c>
      <c r="N38" s="16"/>
      <c r="O38" s="16"/>
      <c r="P38" s="16"/>
      <c r="Q38" s="21"/>
      <c r="R38" s="21"/>
      <c r="S38" s="22"/>
      <c r="T38" s="23"/>
      <c r="U38" s="23"/>
      <c r="V38" s="23"/>
      <c r="W38" s="23"/>
      <c r="X38" s="23"/>
      <c r="Y38" s="19"/>
      <c r="Z38" s="20"/>
      <c r="AA38" s="15"/>
      <c r="AB38" s="17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20.25" customHeight="1">
      <c r="A39" s="24" t="s">
        <v>597</v>
      </c>
      <c r="B39" s="14"/>
      <c r="C39" s="46" t="s">
        <v>36</v>
      </c>
      <c r="D39" s="47" t="s">
        <v>3</v>
      </c>
      <c r="E39" s="128" t="s">
        <v>18</v>
      </c>
      <c r="F39" s="129"/>
      <c r="G39" s="129"/>
      <c r="H39" s="129"/>
      <c r="I39" s="130"/>
      <c r="J39" s="131" t="s">
        <v>603</v>
      </c>
      <c r="K39" s="132"/>
      <c r="L39" s="133"/>
      <c r="M39" s="48" t="s">
        <v>150</v>
      </c>
      <c r="N39" s="16"/>
      <c r="O39" s="16"/>
      <c r="P39" s="16"/>
      <c r="Q39" s="21"/>
      <c r="R39" s="21"/>
      <c r="S39" s="22"/>
      <c r="T39" s="23"/>
      <c r="U39" s="23"/>
      <c r="V39" s="23"/>
      <c r="W39" s="23"/>
      <c r="X39" s="23"/>
      <c r="Y39" s="19"/>
      <c r="Z39" s="20"/>
      <c r="AA39" s="15"/>
      <c r="AB39" s="17"/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20.25" customHeight="1">
      <c r="A40" s="24"/>
      <c r="B40" s="14"/>
      <c r="C40" s="46" t="s">
        <v>60</v>
      </c>
      <c r="D40" s="47" t="s">
        <v>3</v>
      </c>
      <c r="E40" s="128" t="s">
        <v>19</v>
      </c>
      <c r="F40" s="129"/>
      <c r="G40" s="129"/>
      <c r="H40" s="129"/>
      <c r="I40" s="130"/>
      <c r="J40" s="131" t="s">
        <v>602</v>
      </c>
      <c r="K40" s="132"/>
      <c r="L40" s="133"/>
      <c r="M40" s="48" t="s">
        <v>42</v>
      </c>
      <c r="N40" s="16"/>
      <c r="O40" s="16"/>
      <c r="P40" s="16"/>
      <c r="Q40" s="21"/>
      <c r="R40" s="21"/>
      <c r="S40" s="22"/>
      <c r="T40" s="23"/>
      <c r="U40" s="23"/>
      <c r="V40" s="23"/>
      <c r="W40" s="23"/>
      <c r="X40" s="23"/>
      <c r="Y40" s="19"/>
      <c r="Z40" s="20"/>
      <c r="AA40" s="15"/>
      <c r="AB40" s="17"/>
      <c r="AC40" s="18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20.25" customHeight="1">
      <c r="A41" s="24"/>
      <c r="B41" s="14"/>
      <c r="C41" s="46" t="s">
        <v>23</v>
      </c>
      <c r="D41" s="47" t="s">
        <v>3</v>
      </c>
      <c r="E41" s="128" t="s">
        <v>28</v>
      </c>
      <c r="F41" s="129"/>
      <c r="G41" s="129"/>
      <c r="H41" s="129"/>
      <c r="I41" s="130"/>
      <c r="J41" s="131" t="s">
        <v>605</v>
      </c>
      <c r="K41" s="132"/>
      <c r="L41" s="133"/>
      <c r="M41" s="48" t="s">
        <v>42</v>
      </c>
      <c r="N41" s="16"/>
      <c r="O41" s="16"/>
      <c r="P41" s="16"/>
      <c r="Q41" s="21"/>
      <c r="R41" s="21"/>
      <c r="S41" s="22"/>
      <c r="T41" s="23"/>
      <c r="U41" s="23"/>
      <c r="V41" s="23"/>
      <c r="W41" s="23"/>
      <c r="X41" s="23"/>
      <c r="Y41" s="19"/>
      <c r="Z41" s="20"/>
      <c r="AA41" s="15"/>
      <c r="AB41" s="17"/>
      <c r="AC41" s="1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20.25" customHeight="1">
      <c r="A42" s="24"/>
      <c r="B42" s="14"/>
      <c r="C42" s="46" t="s">
        <v>37</v>
      </c>
      <c r="D42" s="47" t="s">
        <v>3</v>
      </c>
      <c r="E42" s="128" t="s">
        <v>21</v>
      </c>
      <c r="F42" s="129"/>
      <c r="G42" s="129"/>
      <c r="H42" s="129"/>
      <c r="I42" s="130"/>
      <c r="J42" s="131" t="s">
        <v>606</v>
      </c>
      <c r="K42" s="132"/>
      <c r="L42" s="133"/>
      <c r="M42" s="48" t="s">
        <v>51</v>
      </c>
      <c r="N42" s="16"/>
      <c r="O42" s="16"/>
      <c r="P42" s="16"/>
      <c r="Q42" s="21"/>
      <c r="R42" s="21"/>
      <c r="S42" s="22"/>
      <c r="T42" s="23"/>
      <c r="U42" s="23"/>
      <c r="V42" s="23"/>
      <c r="W42" s="23"/>
      <c r="X42" s="23"/>
      <c r="Y42" s="19"/>
      <c r="Z42" s="20"/>
      <c r="AA42" s="15"/>
      <c r="AB42" s="17"/>
      <c r="AC42" s="18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20.25" customHeight="1">
      <c r="A43" s="24"/>
      <c r="B43" s="14"/>
      <c r="C43" s="46" t="s">
        <v>27</v>
      </c>
      <c r="D43" s="47" t="s">
        <v>3</v>
      </c>
      <c r="E43" s="128" t="s">
        <v>33</v>
      </c>
      <c r="F43" s="129"/>
      <c r="G43" s="129"/>
      <c r="H43" s="129"/>
      <c r="I43" s="130"/>
      <c r="J43" s="131" t="s">
        <v>616</v>
      </c>
      <c r="K43" s="132"/>
      <c r="L43" s="133"/>
      <c r="M43" s="48" t="s">
        <v>50</v>
      </c>
      <c r="N43" s="16"/>
      <c r="O43" s="16"/>
      <c r="P43" s="16"/>
      <c r="Q43" s="21"/>
      <c r="R43" s="21"/>
      <c r="S43" s="22"/>
      <c r="T43" s="23"/>
      <c r="U43" s="23"/>
      <c r="V43" s="23"/>
      <c r="W43" s="23"/>
      <c r="X43" s="23"/>
      <c r="Y43" s="19"/>
      <c r="Z43" s="20"/>
      <c r="AA43" s="15"/>
      <c r="AB43" s="17"/>
      <c r="AC43" s="18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20.25" customHeight="1">
      <c r="A44" s="24" t="s">
        <v>582</v>
      </c>
      <c r="B44" s="14"/>
      <c r="C44" s="46" t="s">
        <v>37</v>
      </c>
      <c r="D44" s="47" t="s">
        <v>3</v>
      </c>
      <c r="E44" s="128" t="s">
        <v>18</v>
      </c>
      <c r="F44" s="129"/>
      <c r="G44" s="129"/>
      <c r="H44" s="129"/>
      <c r="I44" s="130"/>
      <c r="J44" s="131" t="s">
        <v>586</v>
      </c>
      <c r="K44" s="132"/>
      <c r="L44" s="133"/>
      <c r="M44" s="48" t="s">
        <v>41</v>
      </c>
      <c r="N44" s="16"/>
      <c r="O44" s="16"/>
      <c r="P44" s="16"/>
      <c r="Q44" s="21"/>
      <c r="R44" s="21"/>
      <c r="S44" s="22"/>
      <c r="T44" s="23"/>
      <c r="U44" s="23"/>
      <c r="V44" s="23"/>
      <c r="W44" s="23"/>
      <c r="X44" s="23"/>
      <c r="Y44" s="19"/>
      <c r="Z44" s="20"/>
      <c r="AA44" s="15"/>
      <c r="AB44" s="17"/>
      <c r="AC44" s="1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20.25" customHeight="1">
      <c r="A45" s="24"/>
      <c r="B45" s="14"/>
      <c r="C45" s="46" t="s">
        <v>21</v>
      </c>
      <c r="D45" s="47" t="s">
        <v>3</v>
      </c>
      <c r="E45" s="128" t="s">
        <v>36</v>
      </c>
      <c r="F45" s="129"/>
      <c r="G45" s="129"/>
      <c r="H45" s="129"/>
      <c r="I45" s="130"/>
      <c r="J45" s="131" t="s">
        <v>587</v>
      </c>
      <c r="K45" s="132"/>
      <c r="L45" s="133"/>
      <c r="M45" s="48" t="s">
        <v>150</v>
      </c>
      <c r="N45" s="16"/>
      <c r="O45" s="16"/>
      <c r="P45" s="16"/>
      <c r="Q45" s="21"/>
      <c r="R45" s="21"/>
      <c r="S45" s="22"/>
      <c r="T45" s="23"/>
      <c r="U45" s="23"/>
      <c r="V45" s="23"/>
      <c r="W45" s="23"/>
      <c r="X45" s="23"/>
      <c r="Y45" s="19"/>
      <c r="Z45" s="20"/>
      <c r="AA45" s="15"/>
      <c r="AB45" s="17"/>
      <c r="AC45" s="18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20.25" customHeight="1">
      <c r="A46" s="24" t="s">
        <v>570</v>
      </c>
      <c r="B46" s="14"/>
      <c r="C46" s="46" t="s">
        <v>36</v>
      </c>
      <c r="D46" s="47" t="s">
        <v>3</v>
      </c>
      <c r="E46" s="128" t="s">
        <v>23</v>
      </c>
      <c r="F46" s="129"/>
      <c r="G46" s="129"/>
      <c r="H46" s="129"/>
      <c r="I46" s="130"/>
      <c r="J46" s="131" t="s">
        <v>574</v>
      </c>
      <c r="K46" s="132"/>
      <c r="L46" s="133"/>
      <c r="M46" s="48" t="s">
        <v>42</v>
      </c>
      <c r="N46" s="16"/>
      <c r="O46" s="16"/>
      <c r="P46" s="16"/>
      <c r="Q46" s="21"/>
      <c r="R46" s="21"/>
      <c r="S46" s="22"/>
      <c r="T46" s="23"/>
      <c r="U46" s="23"/>
      <c r="V46" s="23"/>
      <c r="W46" s="23"/>
      <c r="X46" s="23"/>
      <c r="Y46" s="19"/>
      <c r="Z46" s="20"/>
      <c r="AA46" s="15"/>
      <c r="AB46" s="17"/>
      <c r="AC46" s="18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20.25" customHeight="1">
      <c r="A47" s="24" t="s">
        <v>550</v>
      </c>
      <c r="B47" s="14"/>
      <c r="C47" s="46" t="s">
        <v>18</v>
      </c>
      <c r="D47" s="47" t="s">
        <v>3</v>
      </c>
      <c r="E47" s="128" t="s">
        <v>28</v>
      </c>
      <c r="F47" s="129"/>
      <c r="G47" s="129"/>
      <c r="H47" s="129"/>
      <c r="I47" s="130"/>
      <c r="J47" s="131" t="s">
        <v>552</v>
      </c>
      <c r="K47" s="132"/>
      <c r="L47" s="133"/>
      <c r="M47" s="48" t="s">
        <v>150</v>
      </c>
      <c r="N47" s="16"/>
      <c r="O47" s="16"/>
      <c r="P47" s="16"/>
      <c r="Q47" s="21"/>
      <c r="R47" s="21"/>
      <c r="S47" s="22"/>
      <c r="T47" s="23"/>
      <c r="U47" s="23"/>
      <c r="V47" s="23"/>
      <c r="W47" s="23"/>
      <c r="X47" s="23"/>
      <c r="Y47" s="19"/>
      <c r="Z47" s="20"/>
      <c r="AA47" s="15"/>
      <c r="AB47" s="17"/>
      <c r="AC47" s="1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20.25" customHeight="1">
      <c r="A48" s="24"/>
      <c r="B48" s="14"/>
      <c r="C48" s="46" t="s">
        <v>23</v>
      </c>
      <c r="D48" s="47" t="s">
        <v>3</v>
      </c>
      <c r="E48" s="128" t="s">
        <v>19</v>
      </c>
      <c r="F48" s="129"/>
      <c r="G48" s="129"/>
      <c r="H48" s="129"/>
      <c r="I48" s="130"/>
      <c r="J48" s="131" t="s">
        <v>551</v>
      </c>
      <c r="K48" s="132"/>
      <c r="L48" s="133"/>
      <c r="M48" s="48" t="s">
        <v>50</v>
      </c>
      <c r="N48" s="16"/>
      <c r="O48" s="16"/>
      <c r="P48" s="16"/>
      <c r="Q48" s="21"/>
      <c r="R48" s="21"/>
      <c r="S48" s="22"/>
      <c r="T48" s="23"/>
      <c r="U48" s="23"/>
      <c r="V48" s="23"/>
      <c r="W48" s="23"/>
      <c r="X48" s="23"/>
      <c r="Y48" s="19"/>
      <c r="Z48" s="20"/>
      <c r="AA48" s="15"/>
      <c r="AB48" s="17"/>
      <c r="AC48" s="18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20.25" customHeight="1">
      <c r="A49" s="24"/>
      <c r="B49" s="14"/>
      <c r="C49" s="46" t="s">
        <v>60</v>
      </c>
      <c r="D49" s="47" t="s">
        <v>3</v>
      </c>
      <c r="E49" s="128" t="s">
        <v>33</v>
      </c>
      <c r="F49" s="129"/>
      <c r="G49" s="129"/>
      <c r="H49" s="129"/>
      <c r="I49" s="130"/>
      <c r="J49" s="131" t="s">
        <v>559</v>
      </c>
      <c r="K49" s="132"/>
      <c r="L49" s="133"/>
      <c r="M49" s="48" t="s">
        <v>42</v>
      </c>
      <c r="N49" s="16"/>
      <c r="O49" s="16"/>
      <c r="P49" s="16"/>
      <c r="Q49" s="21"/>
      <c r="R49" s="21"/>
      <c r="S49" s="22"/>
      <c r="T49" s="23"/>
      <c r="U49" s="23"/>
      <c r="V49" s="23"/>
      <c r="W49" s="23"/>
      <c r="X49" s="23"/>
      <c r="Y49" s="19"/>
      <c r="Z49" s="20"/>
      <c r="AA49" s="15"/>
      <c r="AB49" s="17"/>
      <c r="AC49" s="18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20.25" customHeight="1">
      <c r="A50" s="24"/>
      <c r="B50" s="14"/>
      <c r="C50" s="46" t="s">
        <v>36</v>
      </c>
      <c r="D50" s="47" t="s">
        <v>3</v>
      </c>
      <c r="E50" s="128" t="s">
        <v>27</v>
      </c>
      <c r="F50" s="129"/>
      <c r="G50" s="129"/>
      <c r="H50" s="129"/>
      <c r="I50" s="130"/>
      <c r="J50" s="131" t="s">
        <v>558</v>
      </c>
      <c r="K50" s="132"/>
      <c r="L50" s="133"/>
      <c r="M50" s="48" t="s">
        <v>50</v>
      </c>
      <c r="N50" s="16"/>
      <c r="O50" s="16"/>
      <c r="P50" s="16"/>
      <c r="Q50" s="21"/>
      <c r="R50" s="21"/>
      <c r="S50" s="22"/>
      <c r="T50" s="23"/>
      <c r="U50" s="23"/>
      <c r="V50" s="23"/>
      <c r="W50" s="23"/>
      <c r="X50" s="23"/>
      <c r="Y50" s="19"/>
      <c r="Z50" s="20"/>
      <c r="AA50" s="15"/>
      <c r="AB50" s="17"/>
      <c r="AC50" s="18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20.25" customHeight="1">
      <c r="A51" s="24" t="s">
        <v>518</v>
      </c>
      <c r="B51" s="14"/>
      <c r="C51" s="46" t="s">
        <v>19</v>
      </c>
      <c r="D51" s="47" t="s">
        <v>3</v>
      </c>
      <c r="E51" s="128" t="s">
        <v>18</v>
      </c>
      <c r="F51" s="129"/>
      <c r="G51" s="129"/>
      <c r="H51" s="129"/>
      <c r="I51" s="130"/>
      <c r="J51" s="131" t="s">
        <v>534</v>
      </c>
      <c r="K51" s="132"/>
      <c r="L51" s="133"/>
      <c r="M51" s="48" t="s">
        <v>42</v>
      </c>
      <c r="N51" s="16"/>
      <c r="O51" s="16"/>
      <c r="P51" s="16"/>
      <c r="Q51" s="21"/>
      <c r="R51" s="21"/>
      <c r="S51" s="22"/>
      <c r="T51" s="23"/>
      <c r="U51" s="23"/>
      <c r="V51" s="23"/>
      <c r="W51" s="23"/>
      <c r="X51" s="23"/>
      <c r="Y51" s="19"/>
      <c r="Z51" s="20"/>
      <c r="AA51" s="15"/>
      <c r="AB51" s="17"/>
      <c r="AC51" s="18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20.25" customHeight="1">
      <c r="A52" s="24"/>
      <c r="B52" s="14"/>
      <c r="C52" s="46" t="s">
        <v>37</v>
      </c>
      <c r="D52" s="47" t="s">
        <v>3</v>
      </c>
      <c r="E52" s="128" t="s">
        <v>60</v>
      </c>
      <c r="F52" s="129"/>
      <c r="G52" s="129"/>
      <c r="H52" s="129"/>
      <c r="I52" s="130"/>
      <c r="J52" s="131" t="s">
        <v>538</v>
      </c>
      <c r="K52" s="132"/>
      <c r="L52" s="133"/>
      <c r="M52" s="48" t="s">
        <v>50</v>
      </c>
      <c r="N52" s="16"/>
      <c r="O52" s="16"/>
      <c r="P52" s="16"/>
      <c r="Q52" s="21"/>
      <c r="R52" s="21"/>
      <c r="S52" s="22"/>
      <c r="T52" s="23"/>
      <c r="U52" s="23"/>
      <c r="V52" s="23"/>
      <c r="W52" s="23"/>
      <c r="X52" s="23"/>
      <c r="Y52" s="19"/>
      <c r="Z52" s="20"/>
      <c r="AA52" s="15"/>
      <c r="AB52" s="17"/>
      <c r="AC52" s="18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20.25" customHeight="1">
      <c r="A53" s="24"/>
      <c r="B53" s="14"/>
      <c r="C53" s="46" t="s">
        <v>33</v>
      </c>
      <c r="D53" s="47" t="s">
        <v>3</v>
      </c>
      <c r="E53" s="128" t="s">
        <v>23</v>
      </c>
      <c r="F53" s="129"/>
      <c r="G53" s="129"/>
      <c r="H53" s="129"/>
      <c r="I53" s="130"/>
      <c r="J53" s="131" t="s">
        <v>539</v>
      </c>
      <c r="K53" s="132"/>
      <c r="L53" s="133"/>
      <c r="M53" s="48" t="s">
        <v>42</v>
      </c>
      <c r="N53" s="16"/>
      <c r="O53" s="16"/>
      <c r="P53" s="16"/>
      <c r="Q53" s="21"/>
      <c r="R53" s="21"/>
      <c r="S53" s="22"/>
      <c r="T53" s="23"/>
      <c r="U53" s="23"/>
      <c r="V53" s="23"/>
      <c r="W53" s="23"/>
      <c r="X53" s="23"/>
      <c r="Y53" s="19"/>
      <c r="Z53" s="20"/>
      <c r="AA53" s="15"/>
      <c r="AB53" s="17"/>
      <c r="AC53" s="1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20.25" customHeight="1">
      <c r="A54" s="24" t="s">
        <v>0</v>
      </c>
      <c r="B54" s="14"/>
      <c r="C54" s="46" t="s">
        <v>28</v>
      </c>
      <c r="D54" s="47" t="s">
        <v>3</v>
      </c>
      <c r="E54" s="128" t="s">
        <v>21</v>
      </c>
      <c r="F54" s="129"/>
      <c r="G54" s="129"/>
      <c r="H54" s="129"/>
      <c r="I54" s="130"/>
      <c r="J54" s="131" t="s">
        <v>540</v>
      </c>
      <c r="K54" s="132"/>
      <c r="L54" s="133"/>
      <c r="M54" s="48" t="s">
        <v>50</v>
      </c>
      <c r="N54" s="16"/>
      <c r="O54" s="16"/>
      <c r="P54" s="16"/>
      <c r="Q54" s="21"/>
      <c r="R54" s="21"/>
      <c r="S54" s="22"/>
      <c r="T54" s="23"/>
      <c r="U54" s="23"/>
      <c r="V54" s="23"/>
      <c r="W54" s="23"/>
      <c r="X54" s="23"/>
      <c r="Y54" s="19"/>
      <c r="Z54" s="20"/>
      <c r="AA54" s="15"/>
      <c r="AB54" s="17"/>
      <c r="AC54" s="18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20.25" customHeight="1">
      <c r="A55" s="24" t="s">
        <v>502</v>
      </c>
      <c r="B55" s="14"/>
      <c r="C55" s="46" t="s">
        <v>37</v>
      </c>
      <c r="D55" s="47" t="s">
        <v>3</v>
      </c>
      <c r="E55" s="128" t="s">
        <v>23</v>
      </c>
      <c r="F55" s="129"/>
      <c r="G55" s="129"/>
      <c r="H55" s="129"/>
      <c r="I55" s="130"/>
      <c r="J55" s="131" t="s">
        <v>503</v>
      </c>
      <c r="K55" s="132"/>
      <c r="L55" s="133"/>
      <c r="M55" s="48" t="s">
        <v>41</v>
      </c>
      <c r="N55" s="16"/>
      <c r="O55" s="16"/>
      <c r="P55" s="16"/>
      <c r="Q55" s="21"/>
      <c r="R55" s="21"/>
      <c r="S55" s="22"/>
      <c r="T55" s="23"/>
      <c r="U55" s="23"/>
      <c r="V55" s="23"/>
      <c r="W55" s="23"/>
      <c r="X55" s="23"/>
      <c r="Y55" s="19"/>
      <c r="Z55" s="20"/>
      <c r="AA55" s="15"/>
      <c r="AB55" s="17"/>
      <c r="AC55" s="18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20.25" customHeight="1">
      <c r="A56" s="24"/>
      <c r="B56" s="14"/>
      <c r="C56" s="46" t="s">
        <v>19</v>
      </c>
      <c r="D56" s="47" t="s">
        <v>3</v>
      </c>
      <c r="E56" s="128" t="s">
        <v>36</v>
      </c>
      <c r="F56" s="129"/>
      <c r="G56" s="129"/>
      <c r="H56" s="129"/>
      <c r="I56" s="130"/>
      <c r="J56" s="131" t="s">
        <v>504</v>
      </c>
      <c r="K56" s="132"/>
      <c r="L56" s="133"/>
      <c r="M56" s="48" t="s">
        <v>42</v>
      </c>
      <c r="N56" s="16"/>
      <c r="O56" s="16"/>
      <c r="P56" s="16"/>
      <c r="Q56" s="21"/>
      <c r="R56" s="21"/>
      <c r="S56" s="22"/>
      <c r="T56" s="23"/>
      <c r="U56" s="23"/>
      <c r="V56" s="23"/>
      <c r="W56" s="23"/>
      <c r="X56" s="23"/>
      <c r="Y56" s="19"/>
      <c r="Z56" s="20"/>
      <c r="AA56" s="15"/>
      <c r="AB56" s="17"/>
      <c r="AC56" s="18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20.25" customHeight="1">
      <c r="A57" s="24"/>
      <c r="B57" s="14"/>
      <c r="C57" s="46" t="s">
        <v>33</v>
      </c>
      <c r="D57" s="47" t="s">
        <v>3</v>
      </c>
      <c r="E57" s="128" t="s">
        <v>28</v>
      </c>
      <c r="F57" s="129"/>
      <c r="G57" s="129"/>
      <c r="H57" s="129"/>
      <c r="I57" s="130"/>
      <c r="J57" s="131" t="s">
        <v>511</v>
      </c>
      <c r="K57" s="132"/>
      <c r="L57" s="133"/>
      <c r="M57" s="48" t="s">
        <v>51</v>
      </c>
      <c r="N57" s="16"/>
      <c r="O57" s="16"/>
      <c r="P57" s="16"/>
      <c r="Q57" s="21"/>
      <c r="R57" s="21"/>
      <c r="S57" s="22"/>
      <c r="T57" s="23"/>
      <c r="U57" s="23"/>
      <c r="V57" s="23"/>
      <c r="W57" s="23"/>
      <c r="X57" s="23"/>
      <c r="Y57" s="19"/>
      <c r="Z57" s="20"/>
      <c r="AA57" s="15"/>
      <c r="AB57" s="17"/>
      <c r="AC57" s="18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20.25" customHeight="1">
      <c r="A58" s="24" t="s">
        <v>0</v>
      </c>
      <c r="B58" s="14"/>
      <c r="C58" s="46" t="s">
        <v>21</v>
      </c>
      <c r="D58" s="47" t="s">
        <v>3</v>
      </c>
      <c r="E58" s="128" t="s">
        <v>60</v>
      </c>
      <c r="F58" s="129"/>
      <c r="G58" s="129"/>
      <c r="H58" s="129"/>
      <c r="I58" s="130"/>
      <c r="J58" s="131" t="s">
        <v>510</v>
      </c>
      <c r="K58" s="132"/>
      <c r="L58" s="133"/>
      <c r="M58" s="48" t="s">
        <v>50</v>
      </c>
      <c r="N58" s="16"/>
      <c r="O58" s="16"/>
      <c r="P58" s="16"/>
      <c r="Q58" s="21"/>
      <c r="R58" s="21"/>
      <c r="S58" s="22"/>
      <c r="T58" s="23"/>
      <c r="U58" s="23"/>
      <c r="V58" s="23"/>
      <c r="W58" s="23"/>
      <c r="X58" s="23"/>
      <c r="Y58" s="19"/>
      <c r="Z58" s="20"/>
      <c r="AA58" s="15"/>
      <c r="AB58" s="17"/>
      <c r="AC58" s="18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20.25" customHeight="1">
      <c r="A59" s="24"/>
      <c r="B59" s="14"/>
      <c r="C59" s="46" t="s">
        <v>18</v>
      </c>
      <c r="D59" s="47" t="s">
        <v>3</v>
      </c>
      <c r="E59" s="128" t="s">
        <v>27</v>
      </c>
      <c r="F59" s="129"/>
      <c r="G59" s="129"/>
      <c r="H59" s="129"/>
      <c r="I59" s="130"/>
      <c r="J59" s="131" t="s">
        <v>515</v>
      </c>
      <c r="K59" s="132"/>
      <c r="L59" s="133"/>
      <c r="M59" s="48" t="s">
        <v>50</v>
      </c>
      <c r="N59" s="16"/>
      <c r="O59" s="16"/>
      <c r="P59" s="16"/>
      <c r="Q59" s="21"/>
      <c r="R59" s="21"/>
      <c r="S59" s="22"/>
      <c r="T59" s="23"/>
      <c r="U59" s="23"/>
      <c r="V59" s="23"/>
      <c r="W59" s="23"/>
      <c r="X59" s="23"/>
      <c r="Y59" s="19"/>
      <c r="Z59" s="20"/>
      <c r="AA59" s="15"/>
      <c r="AB59" s="17"/>
      <c r="AC59" s="18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20.25" customHeight="1">
      <c r="A60" s="24" t="s">
        <v>480</v>
      </c>
      <c r="B60" s="14"/>
      <c r="C60" s="46" t="s">
        <v>33</v>
      </c>
      <c r="D60" s="47" t="s">
        <v>3</v>
      </c>
      <c r="E60" s="128" t="s">
        <v>37</v>
      </c>
      <c r="F60" s="129"/>
      <c r="G60" s="129"/>
      <c r="H60" s="129"/>
      <c r="I60" s="130"/>
      <c r="J60" s="131" t="s">
        <v>495</v>
      </c>
      <c r="K60" s="132"/>
      <c r="L60" s="133"/>
      <c r="M60" s="48" t="s">
        <v>42</v>
      </c>
      <c r="N60" s="16"/>
      <c r="O60" s="16"/>
      <c r="P60" s="16"/>
      <c r="Q60" s="21"/>
      <c r="R60" s="21"/>
      <c r="S60" s="22"/>
      <c r="T60" s="23"/>
      <c r="U60" s="23"/>
      <c r="V60" s="23"/>
      <c r="W60" s="23"/>
      <c r="X60" s="23"/>
      <c r="Y60" s="19"/>
      <c r="Z60" s="20"/>
      <c r="AA60" s="15"/>
      <c r="AB60" s="17"/>
      <c r="AC60" s="18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20.25" customHeight="1">
      <c r="A61" s="24"/>
      <c r="B61" s="14"/>
      <c r="C61" s="46" t="s">
        <v>28</v>
      </c>
      <c r="D61" s="47" t="s">
        <v>3</v>
      </c>
      <c r="E61" s="128" t="s">
        <v>27</v>
      </c>
      <c r="F61" s="129"/>
      <c r="G61" s="129"/>
      <c r="H61" s="129"/>
      <c r="I61" s="130"/>
      <c r="J61" s="131" t="s">
        <v>499</v>
      </c>
      <c r="K61" s="132"/>
      <c r="L61" s="133"/>
      <c r="M61" s="48" t="s">
        <v>42</v>
      </c>
      <c r="N61" s="16"/>
      <c r="O61" s="16"/>
      <c r="P61" s="16"/>
      <c r="Q61" s="21"/>
      <c r="R61" s="21"/>
      <c r="S61" s="22"/>
      <c r="T61" s="23"/>
      <c r="U61" s="23"/>
      <c r="V61" s="23"/>
      <c r="W61" s="23"/>
      <c r="X61" s="23"/>
      <c r="Y61" s="19"/>
      <c r="Z61" s="20"/>
      <c r="AA61" s="15"/>
      <c r="AB61" s="17"/>
      <c r="AC61" s="18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20.25" customHeight="1">
      <c r="A62" s="24"/>
      <c r="B62" s="14"/>
      <c r="C62" s="46" t="s">
        <v>36</v>
      </c>
      <c r="D62" s="47" t="s">
        <v>3</v>
      </c>
      <c r="E62" s="128" t="s">
        <v>23</v>
      </c>
      <c r="F62" s="129"/>
      <c r="G62" s="129"/>
      <c r="H62" s="129"/>
      <c r="I62" s="130"/>
      <c r="J62" s="131" t="s">
        <v>500</v>
      </c>
      <c r="K62" s="132"/>
      <c r="L62" s="133"/>
      <c r="M62" s="48" t="s">
        <v>150</v>
      </c>
      <c r="N62" s="16"/>
      <c r="O62" s="16"/>
      <c r="P62" s="16"/>
      <c r="Q62" s="21"/>
      <c r="R62" s="21"/>
      <c r="S62" s="22"/>
      <c r="T62" s="23"/>
      <c r="U62" s="23"/>
      <c r="V62" s="23"/>
      <c r="W62" s="23"/>
      <c r="X62" s="23"/>
      <c r="Y62" s="19"/>
      <c r="Z62" s="20"/>
      <c r="AA62" s="15"/>
      <c r="AB62" s="17"/>
      <c r="AC62" s="18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20.25" customHeight="1">
      <c r="A63" s="24" t="s">
        <v>480</v>
      </c>
      <c r="B63" s="14"/>
      <c r="C63" s="46" t="s">
        <v>23</v>
      </c>
      <c r="D63" s="47" t="s">
        <v>3</v>
      </c>
      <c r="E63" s="128" t="s">
        <v>28</v>
      </c>
      <c r="F63" s="129"/>
      <c r="G63" s="129"/>
      <c r="H63" s="129"/>
      <c r="I63" s="130"/>
      <c r="J63" s="131" t="s">
        <v>481</v>
      </c>
      <c r="K63" s="132"/>
      <c r="L63" s="133"/>
      <c r="M63" s="48" t="s">
        <v>50</v>
      </c>
      <c r="N63" s="16"/>
      <c r="O63" s="16"/>
      <c r="P63" s="16"/>
      <c r="Q63" s="21"/>
      <c r="R63" s="21"/>
      <c r="S63" s="22"/>
      <c r="T63" s="23"/>
      <c r="U63" s="23"/>
      <c r="V63" s="23"/>
      <c r="W63" s="23"/>
      <c r="X63" s="23"/>
      <c r="Y63" s="19"/>
      <c r="Z63" s="20"/>
      <c r="AA63" s="15"/>
      <c r="AB63" s="17"/>
      <c r="AC63" s="18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20.25" customHeight="1">
      <c r="A64" s="24"/>
      <c r="B64" s="14"/>
      <c r="C64" s="46" t="s">
        <v>21</v>
      </c>
      <c r="D64" s="47" t="s">
        <v>3</v>
      </c>
      <c r="E64" s="128" t="s">
        <v>27</v>
      </c>
      <c r="F64" s="129"/>
      <c r="G64" s="129"/>
      <c r="H64" s="129"/>
      <c r="I64" s="130"/>
      <c r="J64" s="131" t="s">
        <v>482</v>
      </c>
      <c r="K64" s="132"/>
      <c r="L64" s="133"/>
      <c r="M64" s="48" t="s">
        <v>51</v>
      </c>
      <c r="N64" s="16"/>
      <c r="O64" s="16"/>
      <c r="P64" s="16"/>
      <c r="Q64" s="21"/>
      <c r="R64" s="21"/>
      <c r="S64" s="22"/>
      <c r="T64" s="23"/>
      <c r="U64" s="23"/>
      <c r="V64" s="23"/>
      <c r="W64" s="23"/>
      <c r="X64" s="23"/>
      <c r="Y64" s="19"/>
      <c r="Z64" s="20"/>
      <c r="AA64" s="15"/>
      <c r="AB64" s="17"/>
      <c r="AC64" s="18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20.25" customHeight="1">
      <c r="A65" s="24" t="s">
        <v>458</v>
      </c>
      <c r="B65" s="14"/>
      <c r="C65" s="46" t="s">
        <v>36</v>
      </c>
      <c r="D65" s="47" t="s">
        <v>3</v>
      </c>
      <c r="E65" s="128" t="s">
        <v>60</v>
      </c>
      <c r="F65" s="129"/>
      <c r="G65" s="129"/>
      <c r="H65" s="129"/>
      <c r="I65" s="130"/>
      <c r="J65" s="131" t="s">
        <v>471</v>
      </c>
      <c r="K65" s="132"/>
      <c r="L65" s="133"/>
      <c r="M65" s="48" t="s">
        <v>50</v>
      </c>
      <c r="N65" s="16"/>
      <c r="O65" s="16"/>
      <c r="P65" s="16"/>
      <c r="Q65" s="21"/>
      <c r="R65" s="21"/>
      <c r="S65" s="22"/>
      <c r="T65" s="23"/>
      <c r="U65" s="23"/>
      <c r="V65" s="23"/>
      <c r="W65" s="23"/>
      <c r="X65" s="23"/>
      <c r="Y65" s="19"/>
      <c r="Z65" s="20"/>
      <c r="AA65" s="15"/>
      <c r="AB65" s="17"/>
      <c r="AC65" s="18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20.25" customHeight="1">
      <c r="A66" s="24"/>
      <c r="B66" s="14"/>
      <c r="C66" s="46" t="s">
        <v>28</v>
      </c>
      <c r="D66" s="47" t="s">
        <v>3</v>
      </c>
      <c r="E66" s="128" t="s">
        <v>37</v>
      </c>
      <c r="F66" s="129"/>
      <c r="G66" s="129"/>
      <c r="H66" s="129"/>
      <c r="I66" s="130"/>
      <c r="J66" s="131" t="s">
        <v>469</v>
      </c>
      <c r="K66" s="132"/>
      <c r="L66" s="133"/>
      <c r="M66" s="48" t="s">
        <v>470</v>
      </c>
      <c r="N66" s="16"/>
      <c r="O66" s="16"/>
      <c r="P66" s="16"/>
      <c r="Q66" s="21"/>
      <c r="R66" s="21"/>
      <c r="S66" s="22"/>
      <c r="T66" s="23"/>
      <c r="U66" s="23"/>
      <c r="V66" s="23"/>
      <c r="W66" s="23"/>
      <c r="X66" s="23"/>
      <c r="Y66" s="19"/>
      <c r="Z66" s="20"/>
      <c r="AA66" s="15"/>
      <c r="AB66" s="17"/>
      <c r="AC66" s="18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20.25" customHeight="1">
      <c r="A67" s="24"/>
      <c r="B67" s="14"/>
      <c r="C67" s="46" t="s">
        <v>18</v>
      </c>
      <c r="D67" s="47" t="s">
        <v>3</v>
      </c>
      <c r="E67" s="128" t="s">
        <v>23</v>
      </c>
      <c r="F67" s="129"/>
      <c r="G67" s="129"/>
      <c r="H67" s="129"/>
      <c r="I67" s="130"/>
      <c r="J67" s="131" t="s">
        <v>476</v>
      </c>
      <c r="K67" s="132"/>
      <c r="L67" s="133"/>
      <c r="M67" s="48" t="s">
        <v>50</v>
      </c>
      <c r="N67" s="16"/>
      <c r="O67" s="16"/>
      <c r="P67" s="16"/>
      <c r="Q67" s="21"/>
      <c r="R67" s="21"/>
      <c r="S67" s="22"/>
      <c r="T67" s="23"/>
      <c r="U67" s="23"/>
      <c r="V67" s="23"/>
      <c r="W67" s="23"/>
      <c r="X67" s="23"/>
      <c r="Y67" s="19"/>
      <c r="Z67" s="20"/>
      <c r="AA67" s="15"/>
      <c r="AB67" s="17"/>
      <c r="AC67" s="18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20.25" customHeight="1">
      <c r="A68" s="24" t="s">
        <v>435</v>
      </c>
      <c r="B68" s="14"/>
      <c r="C68" s="46" t="s">
        <v>18</v>
      </c>
      <c r="D68" s="47" t="s">
        <v>3</v>
      </c>
      <c r="E68" s="128" t="s">
        <v>21</v>
      </c>
      <c r="F68" s="129"/>
      <c r="G68" s="129"/>
      <c r="H68" s="129"/>
      <c r="I68" s="130"/>
      <c r="J68" s="131" t="s">
        <v>437</v>
      </c>
      <c r="K68" s="132"/>
      <c r="L68" s="133"/>
      <c r="M68" s="48" t="s">
        <v>41</v>
      </c>
      <c r="N68" s="16"/>
      <c r="O68" s="16"/>
      <c r="P68" s="16"/>
      <c r="Q68" s="21"/>
      <c r="R68" s="21"/>
      <c r="S68" s="22"/>
      <c r="T68" s="23"/>
      <c r="U68" s="23"/>
      <c r="V68" s="23"/>
      <c r="W68" s="23"/>
      <c r="X68" s="23"/>
      <c r="Y68" s="19"/>
      <c r="Z68" s="20"/>
      <c r="AA68" s="15"/>
      <c r="AB68" s="17"/>
      <c r="AC68" s="18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20.25" customHeight="1">
      <c r="A69" s="24"/>
      <c r="B69" s="14"/>
      <c r="C69" s="46" t="s">
        <v>19</v>
      </c>
      <c r="D69" s="47" t="s">
        <v>3</v>
      </c>
      <c r="E69" s="128" t="s">
        <v>37</v>
      </c>
      <c r="F69" s="129"/>
      <c r="G69" s="129"/>
      <c r="H69" s="129"/>
      <c r="I69" s="130"/>
      <c r="J69" s="131" t="s">
        <v>436</v>
      </c>
      <c r="K69" s="132"/>
      <c r="L69" s="133"/>
      <c r="M69" s="48" t="s">
        <v>51</v>
      </c>
      <c r="N69" s="16"/>
      <c r="O69" s="16"/>
      <c r="P69" s="16"/>
      <c r="Q69" s="21"/>
      <c r="R69" s="21"/>
      <c r="S69" s="22"/>
      <c r="T69" s="23"/>
      <c r="U69" s="23"/>
      <c r="V69" s="23"/>
      <c r="W69" s="23"/>
      <c r="X69" s="23"/>
      <c r="Y69" s="19"/>
      <c r="Z69" s="20"/>
      <c r="AA69" s="15"/>
      <c r="AB69" s="17"/>
      <c r="AC69" s="18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20.25" customHeight="1">
      <c r="A70" s="24"/>
      <c r="B70" s="14"/>
      <c r="C70" s="46" t="s">
        <v>33</v>
      </c>
      <c r="D70" s="47" t="s">
        <v>3</v>
      </c>
      <c r="E70" s="128" t="s">
        <v>23</v>
      </c>
      <c r="F70" s="129"/>
      <c r="G70" s="129"/>
      <c r="H70" s="129"/>
      <c r="I70" s="130"/>
      <c r="J70" s="131" t="s">
        <v>444</v>
      </c>
      <c r="K70" s="132"/>
      <c r="L70" s="133"/>
      <c r="M70" s="48" t="s">
        <v>50</v>
      </c>
      <c r="N70" s="16"/>
      <c r="O70" s="16"/>
      <c r="P70" s="16"/>
      <c r="Q70" s="21"/>
      <c r="R70" s="21"/>
      <c r="S70" s="22"/>
      <c r="T70" s="23"/>
      <c r="U70" s="23"/>
      <c r="V70" s="23"/>
      <c r="W70" s="23"/>
      <c r="X70" s="23"/>
      <c r="Y70" s="19"/>
      <c r="Z70" s="20"/>
      <c r="AA70" s="15"/>
      <c r="AB70" s="17"/>
      <c r="AC70" s="18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20.25" customHeight="1">
      <c r="A71" s="24" t="s">
        <v>0</v>
      </c>
      <c r="B71" s="14"/>
      <c r="C71" s="46" t="s">
        <v>36</v>
      </c>
      <c r="D71" s="47" t="s">
        <v>3</v>
      </c>
      <c r="E71" s="128" t="s">
        <v>33</v>
      </c>
      <c r="F71" s="129"/>
      <c r="G71" s="129"/>
      <c r="H71" s="129"/>
      <c r="I71" s="130"/>
      <c r="J71" s="131" t="s">
        <v>445</v>
      </c>
      <c r="K71" s="132"/>
      <c r="L71" s="133"/>
      <c r="M71" s="48" t="s">
        <v>41</v>
      </c>
      <c r="N71" s="16"/>
      <c r="O71" s="16"/>
      <c r="P71" s="16"/>
      <c r="Q71" s="21"/>
      <c r="R71" s="21"/>
      <c r="S71" s="22"/>
      <c r="T71" s="23"/>
      <c r="U71" s="23"/>
      <c r="V71" s="23"/>
      <c r="W71" s="23"/>
      <c r="X71" s="23"/>
      <c r="Y71" s="19"/>
      <c r="Z71" s="20"/>
      <c r="AA71" s="15"/>
      <c r="AB71" s="17"/>
      <c r="AC71" s="18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20.25" customHeight="1">
      <c r="A72" s="24"/>
      <c r="B72" s="14"/>
      <c r="C72" s="46" t="s">
        <v>23</v>
      </c>
      <c r="D72" s="47" t="s">
        <v>3</v>
      </c>
      <c r="E72" s="128" t="s">
        <v>60</v>
      </c>
      <c r="F72" s="129"/>
      <c r="G72" s="129"/>
      <c r="H72" s="129"/>
      <c r="I72" s="130"/>
      <c r="J72" s="131" t="s">
        <v>453</v>
      </c>
      <c r="K72" s="132"/>
      <c r="L72" s="133"/>
      <c r="M72" s="48" t="s">
        <v>50</v>
      </c>
      <c r="N72" s="16"/>
      <c r="O72" s="16"/>
      <c r="P72" s="16"/>
      <c r="Q72" s="21"/>
      <c r="R72" s="21"/>
      <c r="S72" s="22"/>
      <c r="T72" s="23"/>
      <c r="U72" s="23"/>
      <c r="V72" s="23"/>
      <c r="W72" s="23"/>
      <c r="X72" s="23"/>
      <c r="Y72" s="19"/>
      <c r="Z72" s="20"/>
      <c r="AA72" s="15"/>
      <c r="AB72" s="17"/>
      <c r="AC72" s="18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20.25" customHeight="1">
      <c r="A73" s="24" t="s">
        <v>414</v>
      </c>
      <c r="B73" s="14"/>
      <c r="C73" s="46" t="s">
        <v>28</v>
      </c>
      <c r="D73" s="47" t="s">
        <v>3</v>
      </c>
      <c r="E73" s="128" t="s">
        <v>36</v>
      </c>
      <c r="F73" s="129"/>
      <c r="G73" s="129"/>
      <c r="H73" s="129"/>
      <c r="I73" s="130"/>
      <c r="J73" s="131" t="s">
        <v>416</v>
      </c>
      <c r="K73" s="132"/>
      <c r="L73" s="133"/>
      <c r="M73" s="48" t="s">
        <v>50</v>
      </c>
      <c r="N73" s="16"/>
      <c r="O73" s="16"/>
      <c r="P73" s="16"/>
      <c r="Q73" s="21"/>
      <c r="R73" s="21"/>
      <c r="S73" s="22"/>
      <c r="T73" s="23"/>
      <c r="U73" s="23"/>
      <c r="V73" s="23"/>
      <c r="W73" s="23"/>
      <c r="X73" s="23"/>
      <c r="Y73" s="19"/>
      <c r="Z73" s="20"/>
      <c r="AA73" s="15"/>
      <c r="AB73" s="17"/>
      <c r="AC73" s="18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20.25" customHeight="1">
      <c r="A74" s="24"/>
      <c r="B74" s="14"/>
      <c r="C74" s="46" t="s">
        <v>19</v>
      </c>
      <c r="D74" s="47" t="s">
        <v>3</v>
      </c>
      <c r="E74" s="128" t="s">
        <v>21</v>
      </c>
      <c r="F74" s="129"/>
      <c r="G74" s="129"/>
      <c r="H74" s="129"/>
      <c r="I74" s="130"/>
      <c r="J74" s="131" t="s">
        <v>417</v>
      </c>
      <c r="K74" s="132"/>
      <c r="L74" s="133"/>
      <c r="M74" s="48" t="s">
        <v>50</v>
      </c>
      <c r="N74" s="16"/>
      <c r="O74" s="16"/>
      <c r="P74" s="16"/>
      <c r="Q74" s="21"/>
      <c r="R74" s="21"/>
      <c r="S74" s="22"/>
      <c r="T74" s="23"/>
      <c r="U74" s="23"/>
      <c r="V74" s="23"/>
      <c r="W74" s="23"/>
      <c r="X74" s="23"/>
      <c r="Y74" s="19"/>
      <c r="Z74" s="20"/>
      <c r="AA74" s="15"/>
      <c r="AB74" s="17"/>
      <c r="AC74" s="18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20.25" customHeight="1">
      <c r="A75" s="24"/>
      <c r="B75" s="14"/>
      <c r="C75" s="46" t="s">
        <v>23</v>
      </c>
      <c r="D75" s="47" t="s">
        <v>3</v>
      </c>
      <c r="E75" s="128" t="s">
        <v>27</v>
      </c>
      <c r="F75" s="129"/>
      <c r="G75" s="129"/>
      <c r="H75" s="129"/>
      <c r="I75" s="130"/>
      <c r="J75" s="131" t="s">
        <v>424</v>
      </c>
      <c r="K75" s="132"/>
      <c r="L75" s="133"/>
      <c r="M75" s="48" t="s">
        <v>50</v>
      </c>
      <c r="N75" s="16"/>
      <c r="O75" s="16"/>
      <c r="P75" s="16"/>
      <c r="Q75" s="21"/>
      <c r="R75" s="21"/>
      <c r="S75" s="22"/>
      <c r="T75" s="23"/>
      <c r="U75" s="23"/>
      <c r="V75" s="23"/>
      <c r="W75" s="23"/>
      <c r="X75" s="23"/>
      <c r="Y75" s="19"/>
      <c r="Z75" s="20"/>
      <c r="AA75" s="15"/>
      <c r="AB75" s="17"/>
      <c r="AC75" s="18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20.25" customHeight="1">
      <c r="A76" s="24" t="s">
        <v>0</v>
      </c>
      <c r="B76" s="14"/>
      <c r="C76" s="46" t="s">
        <v>60</v>
      </c>
      <c r="D76" s="47" t="s">
        <v>3</v>
      </c>
      <c r="E76" s="128" t="s">
        <v>18</v>
      </c>
      <c r="F76" s="129"/>
      <c r="G76" s="129"/>
      <c r="H76" s="129"/>
      <c r="I76" s="130"/>
      <c r="J76" s="131" t="s">
        <v>432</v>
      </c>
      <c r="K76" s="132"/>
      <c r="L76" s="133"/>
      <c r="M76" s="48" t="s">
        <v>42</v>
      </c>
      <c r="N76" s="16"/>
      <c r="O76" s="16"/>
      <c r="P76" s="16"/>
      <c r="Q76" s="21"/>
      <c r="R76" s="21"/>
      <c r="S76" s="22"/>
      <c r="T76" s="23"/>
      <c r="U76" s="23"/>
      <c r="V76" s="23"/>
      <c r="W76" s="23"/>
      <c r="X76" s="23"/>
      <c r="Y76" s="19"/>
      <c r="Z76" s="20"/>
      <c r="AA76" s="15"/>
      <c r="AB76" s="17"/>
      <c r="AC76" s="18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20.25" customHeight="1">
      <c r="A77" s="24" t="s">
        <v>392</v>
      </c>
      <c r="B77" s="14"/>
      <c r="C77" s="46" t="s">
        <v>33</v>
      </c>
      <c r="D77" s="47" t="s">
        <v>3</v>
      </c>
      <c r="E77" s="128" t="s">
        <v>19</v>
      </c>
      <c r="F77" s="129"/>
      <c r="G77" s="129"/>
      <c r="H77" s="129"/>
      <c r="I77" s="130"/>
      <c r="J77" s="131" t="s">
        <v>395</v>
      </c>
      <c r="K77" s="132"/>
      <c r="L77" s="133"/>
      <c r="M77" s="48" t="s">
        <v>50</v>
      </c>
      <c r="N77" s="16"/>
      <c r="O77" s="16"/>
      <c r="P77" s="16"/>
      <c r="Q77" s="21"/>
      <c r="R77" s="21"/>
      <c r="S77" s="22"/>
      <c r="T77" s="23"/>
      <c r="U77" s="23"/>
      <c r="V77" s="23"/>
      <c r="W77" s="23"/>
      <c r="X77" s="23"/>
      <c r="Y77" s="19"/>
      <c r="Z77" s="20"/>
      <c r="AA77" s="15"/>
      <c r="AB77" s="17"/>
      <c r="AC77" s="18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20.25" customHeight="1">
      <c r="A78" s="24"/>
      <c r="B78" s="14"/>
      <c r="C78" s="46" t="s">
        <v>60</v>
      </c>
      <c r="D78" s="47" t="s">
        <v>3</v>
      </c>
      <c r="E78" s="128" t="s">
        <v>28</v>
      </c>
      <c r="F78" s="129"/>
      <c r="G78" s="129"/>
      <c r="H78" s="129"/>
      <c r="I78" s="130"/>
      <c r="J78" s="131" t="s">
        <v>410</v>
      </c>
      <c r="K78" s="132"/>
      <c r="L78" s="133"/>
      <c r="M78" s="48" t="s">
        <v>41</v>
      </c>
      <c r="N78" s="16"/>
      <c r="O78" s="16"/>
      <c r="P78" s="16"/>
      <c r="Q78" s="21"/>
      <c r="R78" s="21"/>
      <c r="S78" s="22"/>
      <c r="T78" s="23"/>
      <c r="U78" s="23"/>
      <c r="V78" s="23"/>
      <c r="W78" s="23"/>
      <c r="X78" s="23"/>
      <c r="Y78" s="19"/>
      <c r="Z78" s="20"/>
      <c r="AA78" s="15"/>
      <c r="AB78" s="17"/>
      <c r="AC78" s="18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20.25" customHeight="1">
      <c r="A79" s="24" t="s">
        <v>364</v>
      </c>
      <c r="B79" s="14"/>
      <c r="C79" s="46" t="s">
        <v>33</v>
      </c>
      <c r="D79" s="47" t="s">
        <v>3</v>
      </c>
      <c r="E79" s="128" t="s">
        <v>18</v>
      </c>
      <c r="F79" s="129"/>
      <c r="G79" s="129"/>
      <c r="H79" s="129"/>
      <c r="I79" s="130"/>
      <c r="J79" s="131" t="s">
        <v>366</v>
      </c>
      <c r="K79" s="132"/>
      <c r="L79" s="133"/>
      <c r="M79" s="48" t="s">
        <v>42</v>
      </c>
      <c r="N79" s="16"/>
      <c r="O79" s="16"/>
      <c r="P79" s="16"/>
      <c r="Q79" s="21"/>
      <c r="R79" s="21"/>
      <c r="S79" s="22"/>
      <c r="T79" s="23"/>
      <c r="U79" s="23"/>
      <c r="V79" s="23"/>
      <c r="W79" s="23"/>
      <c r="X79" s="23"/>
      <c r="Y79" s="19"/>
      <c r="Z79" s="20"/>
      <c r="AA79" s="15"/>
      <c r="AB79" s="17"/>
      <c r="AC79" s="18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20.25" customHeight="1">
      <c r="A80" s="24"/>
      <c r="B80" s="14"/>
      <c r="C80" s="46" t="s">
        <v>19</v>
      </c>
      <c r="D80" s="47" t="s">
        <v>3</v>
      </c>
      <c r="E80" s="128" t="s">
        <v>28</v>
      </c>
      <c r="F80" s="129"/>
      <c r="G80" s="129"/>
      <c r="H80" s="129"/>
      <c r="I80" s="130"/>
      <c r="J80" s="131" t="s">
        <v>367</v>
      </c>
      <c r="K80" s="132"/>
      <c r="L80" s="133"/>
      <c r="M80" s="48" t="s">
        <v>51</v>
      </c>
      <c r="N80" s="16"/>
      <c r="O80" s="16"/>
      <c r="P80" s="16"/>
      <c r="Q80" s="21"/>
      <c r="R80" s="21"/>
      <c r="S80" s="22"/>
      <c r="T80" s="23"/>
      <c r="U80" s="23"/>
      <c r="V80" s="23"/>
      <c r="W80" s="23"/>
      <c r="X80" s="23"/>
      <c r="Y80" s="19"/>
      <c r="Z80" s="20"/>
      <c r="AA80" s="15"/>
      <c r="AB80" s="17"/>
      <c r="AC80" s="18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20.25" customHeight="1">
      <c r="A81" s="24"/>
      <c r="B81" s="14"/>
      <c r="C81" s="46" t="s">
        <v>37</v>
      </c>
      <c r="D81" s="47" t="s">
        <v>3</v>
      </c>
      <c r="E81" s="128" t="s">
        <v>36</v>
      </c>
      <c r="F81" s="129"/>
      <c r="G81" s="129"/>
      <c r="H81" s="129"/>
      <c r="I81" s="130"/>
      <c r="J81" s="131" t="s">
        <v>376</v>
      </c>
      <c r="K81" s="132"/>
      <c r="L81" s="133"/>
      <c r="M81" s="48" t="s">
        <v>42</v>
      </c>
      <c r="N81" s="16"/>
      <c r="O81" s="16"/>
      <c r="P81" s="16"/>
      <c r="Q81" s="21"/>
      <c r="R81" s="21"/>
      <c r="S81" s="22"/>
      <c r="T81" s="23"/>
      <c r="U81" s="23"/>
      <c r="V81" s="23"/>
      <c r="W81" s="23"/>
      <c r="X81" s="23"/>
      <c r="Y81" s="19"/>
      <c r="Z81" s="20"/>
      <c r="AA81" s="15"/>
      <c r="AB81" s="17"/>
      <c r="AC81" s="18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20.25" customHeight="1">
      <c r="A82" s="14"/>
      <c r="B82" s="14"/>
      <c r="C82" s="46" t="s">
        <v>27</v>
      </c>
      <c r="D82" s="47" t="s">
        <v>3</v>
      </c>
      <c r="E82" s="128" t="s">
        <v>60</v>
      </c>
      <c r="F82" s="129"/>
      <c r="G82" s="129"/>
      <c r="H82" s="129"/>
      <c r="I82" s="130"/>
      <c r="J82" s="131" t="s">
        <v>375</v>
      </c>
      <c r="K82" s="132"/>
      <c r="L82" s="133"/>
      <c r="M82" s="48" t="s">
        <v>42</v>
      </c>
      <c r="N82" s="16"/>
      <c r="O82" s="16"/>
      <c r="P82" s="16"/>
      <c r="Q82" s="21"/>
      <c r="R82" s="21"/>
      <c r="S82" s="22"/>
      <c r="T82" s="23"/>
      <c r="U82" s="23"/>
      <c r="V82" s="23"/>
      <c r="W82" s="23"/>
      <c r="X82" s="23"/>
      <c r="Y82" s="19"/>
      <c r="Z82" s="20"/>
      <c r="AA82" s="15"/>
      <c r="AB82" s="17"/>
      <c r="AC82" s="18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20.25" customHeight="1">
      <c r="A83" s="24"/>
      <c r="B83" s="14"/>
      <c r="C83" s="46" t="s">
        <v>23</v>
      </c>
      <c r="D83" s="47" t="s">
        <v>3</v>
      </c>
      <c r="E83" s="128" t="s">
        <v>21</v>
      </c>
      <c r="F83" s="129"/>
      <c r="G83" s="129"/>
      <c r="H83" s="129"/>
      <c r="I83" s="130"/>
      <c r="J83" s="131" t="s">
        <v>385</v>
      </c>
      <c r="K83" s="132"/>
      <c r="L83" s="133"/>
      <c r="M83" s="48" t="s">
        <v>42</v>
      </c>
      <c r="N83" s="16"/>
      <c r="O83" s="16"/>
      <c r="P83" s="16"/>
      <c r="Q83" s="21"/>
      <c r="R83" s="21"/>
      <c r="S83" s="22"/>
      <c r="T83" s="23"/>
      <c r="U83" s="23"/>
      <c r="V83" s="23"/>
      <c r="W83" s="23"/>
      <c r="X83" s="23"/>
      <c r="Y83" s="19"/>
      <c r="Z83" s="20"/>
      <c r="AA83" s="15"/>
      <c r="AB83" s="17"/>
      <c r="AC83" s="18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20.25" customHeight="1">
      <c r="A84" s="24" t="s">
        <v>40</v>
      </c>
      <c r="B84" s="14"/>
      <c r="C84" s="46" t="s">
        <v>33</v>
      </c>
      <c r="D84" s="47" t="s">
        <v>3</v>
      </c>
      <c r="E84" s="128" t="s">
        <v>28</v>
      </c>
      <c r="F84" s="129"/>
      <c r="G84" s="129"/>
      <c r="H84" s="129"/>
      <c r="I84" s="130"/>
      <c r="J84" s="131" t="s">
        <v>69</v>
      </c>
      <c r="K84" s="132"/>
      <c r="L84" s="133"/>
      <c r="M84" s="48" t="s">
        <v>41</v>
      </c>
      <c r="N84" s="16"/>
      <c r="O84" s="16"/>
      <c r="P84" s="16"/>
      <c r="Q84" s="21"/>
      <c r="R84" s="21"/>
      <c r="S84" s="22"/>
      <c r="T84" s="23"/>
      <c r="U84" s="23"/>
      <c r="V84" s="23"/>
      <c r="W84" s="23"/>
      <c r="X84" s="23"/>
      <c r="Y84" s="19"/>
      <c r="Z84" s="20"/>
      <c r="AA84" s="15"/>
      <c r="AB84" s="17"/>
      <c r="AC84" s="18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20.25" customHeight="1">
      <c r="A85" s="14"/>
      <c r="B85" s="14"/>
      <c r="C85" s="46" t="s">
        <v>21</v>
      </c>
      <c r="D85" s="47" t="s">
        <v>3</v>
      </c>
      <c r="E85" s="128" t="s">
        <v>60</v>
      </c>
      <c r="F85" s="129"/>
      <c r="G85" s="129"/>
      <c r="H85" s="129"/>
      <c r="I85" s="130"/>
      <c r="J85" s="131" t="s">
        <v>70</v>
      </c>
      <c r="K85" s="132"/>
      <c r="L85" s="133"/>
      <c r="M85" s="48" t="s">
        <v>50</v>
      </c>
      <c r="N85" s="16"/>
      <c r="O85" s="16"/>
      <c r="P85" s="16"/>
      <c r="Q85" s="21"/>
      <c r="R85" s="21"/>
      <c r="S85" s="22"/>
      <c r="T85" s="23"/>
      <c r="U85" s="23"/>
      <c r="V85" s="23"/>
      <c r="W85" s="23"/>
      <c r="X85" s="23"/>
      <c r="Y85" s="19"/>
      <c r="Z85" s="20"/>
      <c r="AA85" s="15"/>
      <c r="AB85" s="17"/>
      <c r="AC85" s="18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20.25" customHeight="1">
      <c r="A86" s="24" t="s">
        <v>145</v>
      </c>
      <c r="B86" s="14"/>
      <c r="C86" s="46" t="s">
        <v>37</v>
      </c>
      <c r="D86" s="47" t="s">
        <v>3</v>
      </c>
      <c r="E86" s="128" t="s">
        <v>23</v>
      </c>
      <c r="F86" s="129"/>
      <c r="G86" s="129"/>
      <c r="H86" s="129"/>
      <c r="I86" s="130"/>
      <c r="J86" s="131" t="s">
        <v>153</v>
      </c>
      <c r="K86" s="132"/>
      <c r="L86" s="133"/>
      <c r="M86" s="48" t="s">
        <v>41</v>
      </c>
      <c r="N86" s="16"/>
      <c r="O86" s="16"/>
      <c r="P86" s="16"/>
      <c r="Q86" s="21"/>
      <c r="R86" s="21"/>
      <c r="S86" s="22"/>
      <c r="T86" s="23"/>
      <c r="U86" s="23"/>
      <c r="V86" s="23"/>
      <c r="W86" s="23"/>
      <c r="X86" s="23"/>
      <c r="Y86" s="19"/>
      <c r="Z86" s="20"/>
      <c r="AA86" s="15"/>
      <c r="AB86" s="17"/>
      <c r="AC86" s="18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20.25" customHeight="1">
      <c r="A87" s="24" t="s">
        <v>211</v>
      </c>
      <c r="B87" s="14"/>
      <c r="C87" s="46" t="s">
        <v>37</v>
      </c>
      <c r="D87" s="47" t="s">
        <v>3</v>
      </c>
      <c r="E87" s="128" t="s">
        <v>60</v>
      </c>
      <c r="F87" s="129"/>
      <c r="G87" s="129"/>
      <c r="H87" s="129"/>
      <c r="I87" s="130"/>
      <c r="J87" s="131" t="s">
        <v>226</v>
      </c>
      <c r="K87" s="132"/>
      <c r="L87" s="133"/>
      <c r="M87" s="48" t="s">
        <v>50</v>
      </c>
      <c r="N87" s="16"/>
      <c r="O87" s="16"/>
      <c r="P87" s="16"/>
      <c r="Q87" s="21"/>
      <c r="R87" s="21"/>
      <c r="S87" s="22"/>
      <c r="T87" s="23"/>
      <c r="U87" s="23"/>
      <c r="V87" s="23"/>
      <c r="W87" s="23"/>
      <c r="X87" s="23"/>
      <c r="Y87" s="19"/>
      <c r="Z87" s="20"/>
      <c r="AA87" s="15"/>
      <c r="AB87" s="17"/>
      <c r="AC87" s="18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20.25" customHeight="1">
      <c r="A88" s="14"/>
      <c r="B88" s="14"/>
      <c r="C88" s="46" t="s">
        <v>28</v>
      </c>
      <c r="D88" s="47" t="s">
        <v>3</v>
      </c>
      <c r="E88" s="128" t="s">
        <v>21</v>
      </c>
      <c r="F88" s="129"/>
      <c r="G88" s="129"/>
      <c r="H88" s="129"/>
      <c r="I88" s="130"/>
      <c r="J88" s="131" t="s">
        <v>227</v>
      </c>
      <c r="K88" s="132"/>
      <c r="L88" s="133"/>
      <c r="M88" s="48" t="s">
        <v>51</v>
      </c>
      <c r="N88" s="16"/>
      <c r="O88" s="16"/>
      <c r="P88" s="16"/>
      <c r="Q88" s="21"/>
      <c r="R88" s="21"/>
      <c r="S88" s="22"/>
      <c r="T88" s="23"/>
      <c r="U88" s="23"/>
      <c r="V88" s="23"/>
      <c r="W88" s="23"/>
      <c r="X88" s="23"/>
      <c r="Y88" s="19"/>
      <c r="Z88" s="20"/>
      <c r="AA88" s="15"/>
      <c r="AB88" s="17"/>
      <c r="AC88" s="18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20.25" customHeight="1">
      <c r="A89" s="24"/>
      <c r="B89" s="14"/>
      <c r="C89" s="46" t="s">
        <v>36</v>
      </c>
      <c r="D89" s="47" t="s">
        <v>3</v>
      </c>
      <c r="E89" s="128" t="s">
        <v>27</v>
      </c>
      <c r="F89" s="129"/>
      <c r="G89" s="129"/>
      <c r="H89" s="129"/>
      <c r="I89" s="130"/>
      <c r="J89" s="131" t="s">
        <v>242</v>
      </c>
      <c r="K89" s="132"/>
      <c r="L89" s="133"/>
      <c r="M89" s="48" t="s">
        <v>42</v>
      </c>
      <c r="N89" s="16"/>
      <c r="O89" s="16"/>
      <c r="P89" s="16"/>
      <c r="Q89" s="21"/>
      <c r="R89" s="21"/>
      <c r="S89" s="22"/>
      <c r="T89" s="23"/>
      <c r="U89" s="23"/>
      <c r="V89" s="23"/>
      <c r="W89" s="23"/>
      <c r="X89" s="23"/>
      <c r="Y89" s="19"/>
      <c r="Z89" s="20"/>
      <c r="AA89" s="15"/>
      <c r="AB89" s="17"/>
      <c r="AC89" s="18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20.25" customHeight="1">
      <c r="A90" s="24" t="s">
        <v>253</v>
      </c>
      <c r="B90" s="14"/>
      <c r="C90" s="46" t="s">
        <v>18</v>
      </c>
      <c r="D90" s="47" t="s">
        <v>3</v>
      </c>
      <c r="E90" s="128" t="s">
        <v>28</v>
      </c>
      <c r="F90" s="129"/>
      <c r="G90" s="129"/>
      <c r="H90" s="129"/>
      <c r="I90" s="130"/>
      <c r="J90" s="131" t="s">
        <v>254</v>
      </c>
      <c r="K90" s="132"/>
      <c r="L90" s="133"/>
      <c r="M90" s="48" t="s">
        <v>41</v>
      </c>
      <c r="N90" s="16"/>
      <c r="O90" s="16"/>
      <c r="P90" s="16"/>
      <c r="Q90" s="21"/>
      <c r="R90" s="21"/>
      <c r="S90" s="22"/>
      <c r="T90" s="23"/>
      <c r="U90" s="23"/>
      <c r="V90" s="23"/>
      <c r="W90" s="23"/>
      <c r="X90" s="23"/>
      <c r="Y90" s="19"/>
      <c r="Z90" s="20"/>
      <c r="AA90" s="15"/>
      <c r="AB90" s="17"/>
      <c r="AC90" s="18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20.25" customHeight="1">
      <c r="A91" s="24"/>
      <c r="B91" s="14"/>
      <c r="C91" s="46" t="s">
        <v>23</v>
      </c>
      <c r="D91" s="47" t="s">
        <v>3</v>
      </c>
      <c r="E91" s="128" t="s">
        <v>19</v>
      </c>
      <c r="F91" s="129"/>
      <c r="G91" s="129"/>
      <c r="H91" s="129"/>
      <c r="I91" s="130"/>
      <c r="J91" s="131" t="s">
        <v>347</v>
      </c>
      <c r="K91" s="132"/>
      <c r="L91" s="133"/>
      <c r="M91" s="48" t="s">
        <v>51</v>
      </c>
      <c r="N91" s="16"/>
      <c r="O91" s="16"/>
      <c r="P91" s="16"/>
      <c r="Q91" s="21"/>
      <c r="R91" s="21"/>
      <c r="S91" s="22"/>
      <c r="T91" s="23"/>
      <c r="U91" s="23"/>
      <c r="V91" s="23"/>
      <c r="W91" s="23"/>
      <c r="X91" s="23"/>
      <c r="Y91" s="19"/>
      <c r="Z91" s="20"/>
      <c r="AA91" s="15"/>
      <c r="AB91" s="17"/>
      <c r="AC91" s="18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20.25" customHeight="1">
      <c r="A92" s="14"/>
      <c r="B92" s="14"/>
      <c r="C92" s="46" t="s">
        <v>60</v>
      </c>
      <c r="D92" s="47" t="s">
        <v>3</v>
      </c>
      <c r="E92" s="128" t="s">
        <v>33</v>
      </c>
      <c r="F92" s="129"/>
      <c r="G92" s="129"/>
      <c r="H92" s="129"/>
      <c r="I92" s="130"/>
      <c r="J92" s="131" t="s">
        <v>275</v>
      </c>
      <c r="K92" s="132"/>
      <c r="L92" s="133"/>
      <c r="M92" s="48" t="s">
        <v>150</v>
      </c>
      <c r="N92" s="16"/>
      <c r="O92" s="16"/>
      <c r="P92" s="16"/>
      <c r="Q92" s="21"/>
      <c r="R92" s="21"/>
      <c r="S92" s="22"/>
      <c r="T92" s="23"/>
      <c r="U92" s="23"/>
      <c r="V92" s="23"/>
      <c r="W92" s="23"/>
      <c r="X92" s="23"/>
      <c r="Y92" s="19"/>
      <c r="Z92" s="20"/>
      <c r="AA92" s="15"/>
      <c r="AB92" s="17"/>
      <c r="AC92" s="18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20.25" customHeight="1">
      <c r="A93" s="24"/>
      <c r="B93" s="14"/>
      <c r="C93" s="46" t="s">
        <v>21</v>
      </c>
      <c r="D93" s="47" t="s">
        <v>3</v>
      </c>
      <c r="E93" s="128" t="s">
        <v>36</v>
      </c>
      <c r="F93" s="129"/>
      <c r="G93" s="129"/>
      <c r="H93" s="129"/>
      <c r="I93" s="130"/>
      <c r="J93" s="131" t="s">
        <v>276</v>
      </c>
      <c r="K93" s="132"/>
      <c r="L93" s="133"/>
      <c r="M93" s="48" t="s">
        <v>51</v>
      </c>
      <c r="N93" s="16"/>
      <c r="O93" s="16"/>
      <c r="P93" s="16"/>
      <c r="Q93" s="21"/>
      <c r="R93" s="21"/>
      <c r="S93" s="22"/>
      <c r="T93" s="23"/>
      <c r="U93" s="23"/>
      <c r="V93" s="23"/>
      <c r="W93" s="23"/>
      <c r="X93" s="23"/>
      <c r="Y93" s="19"/>
      <c r="Z93" s="20"/>
      <c r="AA93" s="15"/>
      <c r="AB93" s="17"/>
      <c r="AC93" s="18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20.25" customHeight="1">
      <c r="A94" s="24"/>
      <c r="B94" s="14"/>
      <c r="C94" s="46" t="s">
        <v>27</v>
      </c>
      <c r="D94" s="47" t="s">
        <v>3</v>
      </c>
      <c r="E94" s="128" t="s">
        <v>37</v>
      </c>
      <c r="F94" s="129"/>
      <c r="G94" s="129"/>
      <c r="H94" s="129"/>
      <c r="I94" s="130"/>
      <c r="J94" s="131" t="s">
        <v>293</v>
      </c>
      <c r="K94" s="132"/>
      <c r="L94" s="133"/>
      <c r="M94" s="48" t="s">
        <v>150</v>
      </c>
      <c r="N94" s="16"/>
      <c r="O94" s="16"/>
      <c r="P94" s="16"/>
      <c r="Q94" s="21"/>
      <c r="R94" s="21"/>
      <c r="S94" s="22"/>
      <c r="T94" s="23"/>
      <c r="U94" s="23"/>
      <c r="V94" s="23"/>
      <c r="W94" s="23"/>
      <c r="X94" s="23"/>
      <c r="Y94" s="19"/>
      <c r="Z94" s="20"/>
      <c r="AA94" s="15"/>
      <c r="AB94" s="17"/>
      <c r="AC94" s="18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20.25" customHeight="1">
      <c r="A95" s="24" t="s">
        <v>297</v>
      </c>
      <c r="B95" s="14"/>
      <c r="C95" s="46" t="s">
        <v>21</v>
      </c>
      <c r="D95" s="47" t="s">
        <v>3</v>
      </c>
      <c r="E95" s="128" t="s">
        <v>33</v>
      </c>
      <c r="F95" s="129"/>
      <c r="G95" s="129"/>
      <c r="H95" s="129"/>
      <c r="I95" s="130"/>
      <c r="J95" s="131" t="s">
        <v>300</v>
      </c>
      <c r="K95" s="132"/>
      <c r="L95" s="133"/>
      <c r="M95" s="48" t="s">
        <v>42</v>
      </c>
      <c r="N95" s="16"/>
      <c r="O95" s="16"/>
      <c r="P95" s="16"/>
      <c r="Q95" s="21"/>
      <c r="R95" s="21"/>
      <c r="S95" s="22"/>
      <c r="T95" s="23"/>
      <c r="U95" s="23"/>
      <c r="V95" s="23"/>
      <c r="W95" s="23"/>
      <c r="X95" s="23"/>
      <c r="Y95" s="19"/>
      <c r="Z95" s="20"/>
      <c r="AA95" s="15"/>
      <c r="AB95" s="17"/>
      <c r="AC95" s="18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20.25" customHeight="1">
      <c r="A96" s="14"/>
      <c r="B96" s="14"/>
      <c r="C96" s="46" t="s">
        <v>27</v>
      </c>
      <c r="D96" s="47" t="s">
        <v>3</v>
      </c>
      <c r="E96" s="128" t="s">
        <v>19</v>
      </c>
      <c r="F96" s="129"/>
      <c r="G96" s="129"/>
      <c r="H96" s="129"/>
      <c r="I96" s="130"/>
      <c r="J96" s="131" t="s">
        <v>301</v>
      </c>
      <c r="K96" s="132"/>
      <c r="L96" s="133"/>
      <c r="M96" s="48" t="s">
        <v>42</v>
      </c>
      <c r="N96" s="16"/>
      <c r="O96" s="16"/>
      <c r="P96" s="16"/>
      <c r="Q96" s="21"/>
      <c r="R96" s="21"/>
      <c r="S96" s="22"/>
      <c r="T96" s="23"/>
      <c r="U96" s="23"/>
      <c r="V96" s="23"/>
      <c r="W96" s="23"/>
      <c r="X96" s="23"/>
      <c r="Y96" s="19"/>
      <c r="Z96" s="20"/>
      <c r="AA96" s="15"/>
      <c r="AB96" s="17"/>
      <c r="AC96" s="18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20.25" customHeight="1">
      <c r="A97" s="24"/>
      <c r="B97" s="14"/>
      <c r="C97" s="46" t="s">
        <v>37</v>
      </c>
      <c r="D97" s="47" t="s">
        <v>3</v>
      </c>
      <c r="E97" s="128" t="s">
        <v>18</v>
      </c>
      <c r="F97" s="129"/>
      <c r="G97" s="129"/>
      <c r="H97" s="129"/>
      <c r="I97" s="130"/>
      <c r="J97" s="131" t="s">
        <v>313</v>
      </c>
      <c r="K97" s="132"/>
      <c r="L97" s="133"/>
      <c r="M97" s="48" t="s">
        <v>41</v>
      </c>
      <c r="N97" s="16"/>
      <c r="O97" s="16"/>
      <c r="P97" s="16"/>
      <c r="Q97" s="21"/>
      <c r="R97" s="21"/>
      <c r="S97" s="22"/>
      <c r="T97" s="23"/>
      <c r="U97" s="23"/>
      <c r="V97" s="23"/>
      <c r="W97" s="23"/>
      <c r="X97" s="23"/>
      <c r="Y97" s="19"/>
      <c r="Z97" s="20"/>
      <c r="AA97" s="15"/>
      <c r="AB97" s="17"/>
      <c r="AC97" s="18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20.25" customHeight="1">
      <c r="A98" s="24" t="s">
        <v>317</v>
      </c>
      <c r="B98" s="14"/>
      <c r="C98" s="46" t="s">
        <v>18</v>
      </c>
      <c r="D98" s="47" t="s">
        <v>3</v>
      </c>
      <c r="E98" s="128" t="s">
        <v>27</v>
      </c>
      <c r="F98" s="129"/>
      <c r="G98" s="129"/>
      <c r="H98" s="129"/>
      <c r="I98" s="130"/>
      <c r="J98" s="131" t="s">
        <v>319</v>
      </c>
      <c r="K98" s="132"/>
      <c r="L98" s="133"/>
      <c r="M98" s="48" t="s">
        <v>51</v>
      </c>
      <c r="N98" s="16"/>
      <c r="O98" s="16"/>
      <c r="P98" s="16"/>
      <c r="Q98" s="21"/>
      <c r="R98" s="21"/>
      <c r="S98" s="22"/>
      <c r="T98" s="23"/>
      <c r="U98" s="23"/>
      <c r="V98" s="23"/>
      <c r="W98" s="23"/>
      <c r="X98" s="23"/>
      <c r="Y98" s="19"/>
      <c r="Z98" s="20"/>
      <c r="AA98" s="15"/>
      <c r="AB98" s="17"/>
      <c r="AC98" s="18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20.25" customHeight="1">
      <c r="A99" s="24"/>
      <c r="B99" s="14"/>
      <c r="C99" s="46" t="s">
        <v>19</v>
      </c>
      <c r="D99" s="47" t="s">
        <v>3</v>
      </c>
      <c r="E99" s="128" t="s">
        <v>36</v>
      </c>
      <c r="F99" s="129"/>
      <c r="G99" s="129"/>
      <c r="H99" s="129"/>
      <c r="I99" s="130"/>
      <c r="J99" s="131" t="s">
        <v>325</v>
      </c>
      <c r="K99" s="132"/>
      <c r="L99" s="133"/>
      <c r="M99" s="48" t="s">
        <v>42</v>
      </c>
      <c r="N99" s="16"/>
      <c r="O99" s="16"/>
      <c r="P99" s="16"/>
      <c r="Q99" s="21"/>
      <c r="R99" s="21"/>
      <c r="S99" s="22"/>
      <c r="T99" s="23"/>
      <c r="U99" s="23"/>
      <c r="V99" s="23"/>
      <c r="W99" s="23"/>
      <c r="X99" s="23"/>
      <c r="Y99" s="19"/>
      <c r="Z99" s="20"/>
      <c r="AA99" s="15"/>
      <c r="AB99" s="17"/>
      <c r="AC99" s="18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20.25" customHeight="1">
      <c r="A100" s="110" t="s">
        <v>341</v>
      </c>
      <c r="B100" s="14"/>
      <c r="C100" s="46" t="s">
        <v>36</v>
      </c>
      <c r="D100" s="47" t="s">
        <v>3</v>
      </c>
      <c r="E100" s="128" t="s">
        <v>18</v>
      </c>
      <c r="F100" s="129"/>
      <c r="G100" s="129"/>
      <c r="H100" s="129"/>
      <c r="I100" s="130"/>
      <c r="J100" s="131" t="s">
        <v>346</v>
      </c>
      <c r="K100" s="132"/>
      <c r="L100" s="133"/>
      <c r="M100" s="48" t="s">
        <v>150</v>
      </c>
      <c r="N100" s="16"/>
      <c r="O100" s="16"/>
      <c r="P100" s="16"/>
      <c r="Q100" s="21"/>
      <c r="R100" s="21"/>
      <c r="S100" s="22"/>
      <c r="T100" s="23"/>
      <c r="U100" s="23"/>
      <c r="V100" s="23"/>
      <c r="W100" s="23"/>
      <c r="X100" s="23"/>
      <c r="Y100" s="19"/>
      <c r="Z100" s="20"/>
      <c r="AA100" s="15"/>
      <c r="AB100" s="17"/>
      <c r="AC100" s="18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20.25" customHeight="1">
      <c r="A101" s="24"/>
      <c r="B101" s="14"/>
      <c r="C101" s="46" t="s">
        <v>60</v>
      </c>
      <c r="D101" s="47" t="s">
        <v>3</v>
      </c>
      <c r="E101" s="128" t="s">
        <v>19</v>
      </c>
      <c r="F101" s="129"/>
      <c r="G101" s="129"/>
      <c r="H101" s="129"/>
      <c r="I101" s="130"/>
      <c r="J101" s="131" t="s">
        <v>345</v>
      </c>
      <c r="K101" s="132"/>
      <c r="L101" s="133"/>
      <c r="M101" s="48" t="s">
        <v>41</v>
      </c>
      <c r="N101" s="16"/>
      <c r="O101" s="16"/>
      <c r="P101" s="16"/>
      <c r="Q101" s="21"/>
      <c r="R101" s="21"/>
      <c r="S101" s="22"/>
      <c r="T101" s="23"/>
      <c r="U101" s="23"/>
      <c r="V101" s="23"/>
      <c r="W101" s="23"/>
      <c r="X101" s="23"/>
      <c r="Y101" s="19"/>
      <c r="Z101" s="20"/>
      <c r="AA101" s="15"/>
      <c r="AB101" s="17"/>
      <c r="AC101" s="18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20.25" customHeight="1">
      <c r="A102" s="24"/>
      <c r="B102" s="14"/>
      <c r="C102" s="46" t="s">
        <v>37</v>
      </c>
      <c r="D102" s="47" t="s">
        <v>3</v>
      </c>
      <c r="E102" s="128" t="s">
        <v>21</v>
      </c>
      <c r="F102" s="129"/>
      <c r="G102" s="129"/>
      <c r="H102" s="129"/>
      <c r="I102" s="130"/>
      <c r="J102" s="131" t="s">
        <v>353</v>
      </c>
      <c r="K102" s="132"/>
      <c r="L102" s="133"/>
      <c r="M102" s="48" t="s">
        <v>50</v>
      </c>
      <c r="N102" s="16"/>
      <c r="O102" s="16"/>
      <c r="P102" s="16"/>
      <c r="Q102" s="21"/>
      <c r="R102" s="21"/>
      <c r="S102" s="22"/>
      <c r="T102" s="23"/>
      <c r="U102" s="23"/>
      <c r="V102" s="23"/>
      <c r="W102" s="23"/>
      <c r="X102" s="23"/>
      <c r="Y102" s="19"/>
      <c r="Z102" s="20"/>
      <c r="AA102" s="15"/>
      <c r="AB102" s="17"/>
      <c r="AC102" s="18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20.25" customHeight="1">
      <c r="A103" s="24"/>
      <c r="B103" s="14"/>
      <c r="C103" s="46" t="s">
        <v>19</v>
      </c>
      <c r="D103" s="47" t="s">
        <v>3</v>
      </c>
      <c r="E103" s="128" t="s">
        <v>18</v>
      </c>
      <c r="F103" s="129"/>
      <c r="G103" s="129"/>
      <c r="H103" s="129"/>
      <c r="I103" s="130"/>
      <c r="J103" s="131" t="s">
        <v>352</v>
      </c>
      <c r="K103" s="132"/>
      <c r="L103" s="133"/>
      <c r="M103" s="48" t="s">
        <v>41</v>
      </c>
      <c r="N103" s="16"/>
      <c r="O103" s="16"/>
      <c r="P103" s="16"/>
      <c r="Q103" s="21"/>
      <c r="R103" s="21"/>
      <c r="S103" s="22"/>
      <c r="T103" s="23"/>
      <c r="U103" s="23"/>
      <c r="V103" s="23"/>
      <c r="W103" s="23"/>
      <c r="X103" s="23"/>
      <c r="Y103" s="19"/>
      <c r="Z103" s="20"/>
      <c r="AA103" s="15"/>
      <c r="AB103" s="17"/>
      <c r="AC103" s="18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20.25" customHeight="1">
      <c r="A104" s="14"/>
      <c r="B104" s="14"/>
      <c r="C104" s="46" t="s">
        <v>27</v>
      </c>
      <c r="D104" s="47" t="s">
        <v>3</v>
      </c>
      <c r="E104" s="128" t="s">
        <v>33</v>
      </c>
      <c r="F104" s="129"/>
      <c r="G104" s="129"/>
      <c r="H104" s="129"/>
      <c r="I104" s="130"/>
      <c r="J104" s="131" t="s">
        <v>361</v>
      </c>
      <c r="K104" s="132"/>
      <c r="L104" s="133"/>
      <c r="M104" s="48" t="s">
        <v>50</v>
      </c>
      <c r="N104" s="16"/>
      <c r="O104" s="16"/>
      <c r="P104" s="16"/>
      <c r="Q104" s="21"/>
      <c r="R104" s="21"/>
      <c r="S104" s="22"/>
      <c r="T104" s="23"/>
      <c r="U104" s="23"/>
      <c r="V104" s="23"/>
      <c r="W104" s="23"/>
      <c r="X104" s="23"/>
      <c r="Y104" s="19"/>
      <c r="Z104" s="20"/>
      <c r="AA104" s="15"/>
      <c r="AB104" s="17"/>
      <c r="AC104" s="18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20.25" customHeight="1">
      <c r="A105" s="24"/>
      <c r="B105" s="14"/>
      <c r="C105" s="46"/>
      <c r="D105" s="47"/>
      <c r="E105" s="128"/>
      <c r="F105" s="129"/>
      <c r="G105" s="129"/>
      <c r="H105" s="129"/>
      <c r="I105" s="130"/>
      <c r="J105" s="131"/>
      <c r="K105" s="132"/>
      <c r="L105" s="133"/>
      <c r="M105" s="48"/>
      <c r="N105" s="16"/>
      <c r="O105" s="16"/>
      <c r="P105" s="16"/>
      <c r="Q105" s="21"/>
      <c r="R105" s="21"/>
      <c r="S105" s="22"/>
      <c r="T105" s="23"/>
      <c r="U105" s="23"/>
      <c r="V105" s="23"/>
      <c r="W105" s="23"/>
      <c r="X105" s="23"/>
      <c r="Y105" s="19"/>
      <c r="Z105" s="20"/>
      <c r="AA105" s="15"/>
      <c r="AB105" s="17"/>
      <c r="AC105" s="18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20.25" customHeight="1">
      <c r="A106" s="24"/>
      <c r="B106" s="14"/>
      <c r="C106" s="46"/>
      <c r="D106" s="47"/>
      <c r="E106" s="128"/>
      <c r="F106" s="129"/>
      <c r="G106" s="129"/>
      <c r="H106" s="129"/>
      <c r="I106" s="130"/>
      <c r="J106" s="131"/>
      <c r="K106" s="132"/>
      <c r="L106" s="133"/>
      <c r="M106" s="48"/>
      <c r="N106" s="16"/>
      <c r="O106" s="16"/>
      <c r="P106" s="16"/>
      <c r="Q106" s="21"/>
      <c r="R106" s="21"/>
      <c r="S106" s="22"/>
      <c r="T106" s="23"/>
      <c r="U106" s="23"/>
      <c r="V106" s="23"/>
      <c r="W106" s="23"/>
      <c r="X106" s="23"/>
      <c r="Y106" s="19"/>
      <c r="Z106" s="20"/>
      <c r="AA106" s="15"/>
      <c r="AB106" s="17"/>
      <c r="AC106" s="18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20.25" customHeight="1">
      <c r="A107" s="24"/>
      <c r="B107" s="14"/>
      <c r="C107" s="46"/>
      <c r="D107" s="47"/>
      <c r="E107" s="128"/>
      <c r="F107" s="129"/>
      <c r="G107" s="129"/>
      <c r="H107" s="129"/>
      <c r="I107" s="130"/>
      <c r="J107" s="131"/>
      <c r="K107" s="132"/>
      <c r="L107" s="133"/>
      <c r="M107" s="48"/>
      <c r="N107" s="16"/>
      <c r="O107" s="16"/>
      <c r="P107" s="16"/>
      <c r="Q107" s="21"/>
      <c r="R107" s="21"/>
      <c r="S107" s="22"/>
      <c r="T107" s="23"/>
      <c r="U107" s="23"/>
      <c r="V107" s="23"/>
      <c r="W107" s="23"/>
      <c r="X107" s="23"/>
      <c r="Y107" s="19"/>
      <c r="Z107" s="20"/>
      <c r="AA107" s="15"/>
      <c r="AB107" s="17"/>
      <c r="AC107" s="18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20.25" customHeight="1">
      <c r="A108" s="14"/>
      <c r="B108" s="14"/>
      <c r="C108" s="46"/>
      <c r="D108" s="47"/>
      <c r="E108" s="128"/>
      <c r="F108" s="129"/>
      <c r="G108" s="129"/>
      <c r="H108" s="129"/>
      <c r="I108" s="130"/>
      <c r="J108" s="131"/>
      <c r="K108" s="132"/>
      <c r="L108" s="133"/>
      <c r="M108" s="48"/>
      <c r="N108" s="16"/>
      <c r="O108" s="16"/>
      <c r="P108" s="16"/>
      <c r="Q108" s="21"/>
      <c r="R108" s="21"/>
      <c r="S108" s="22"/>
      <c r="T108" s="23"/>
      <c r="U108" s="23"/>
      <c r="V108" s="23"/>
      <c r="W108" s="23"/>
      <c r="X108" s="23"/>
      <c r="Y108" s="19"/>
      <c r="Z108" s="20"/>
      <c r="AA108" s="15"/>
      <c r="AB108" s="17"/>
      <c r="AC108" s="18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20.25" customHeight="1">
      <c r="A109" s="24"/>
      <c r="B109" s="14"/>
      <c r="C109" s="46"/>
      <c r="D109" s="47"/>
      <c r="E109" s="128"/>
      <c r="F109" s="129"/>
      <c r="G109" s="129"/>
      <c r="H109" s="129"/>
      <c r="I109" s="130"/>
      <c r="J109" s="131"/>
      <c r="K109" s="132"/>
      <c r="L109" s="133"/>
      <c r="M109" s="48"/>
      <c r="N109" s="16"/>
      <c r="O109" s="16"/>
      <c r="P109" s="16"/>
      <c r="Q109" s="21"/>
      <c r="R109" s="21"/>
      <c r="S109" s="22"/>
      <c r="T109" s="23"/>
      <c r="U109" s="23"/>
      <c r="V109" s="23"/>
      <c r="W109" s="23"/>
      <c r="X109" s="23"/>
      <c r="Y109" s="19"/>
      <c r="Z109" s="20"/>
      <c r="AA109" s="15"/>
      <c r="AB109" s="17"/>
      <c r="AC109" s="18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20.25" customHeight="1">
      <c r="A110" s="24"/>
      <c r="B110" s="14"/>
      <c r="C110" s="46"/>
      <c r="D110" s="47" t="s">
        <v>3</v>
      </c>
      <c r="E110" s="128"/>
      <c r="F110" s="129"/>
      <c r="G110" s="129"/>
      <c r="H110" s="129"/>
      <c r="I110" s="130"/>
      <c r="J110" s="131"/>
      <c r="K110" s="132"/>
      <c r="L110" s="133"/>
      <c r="M110" s="48"/>
      <c r="N110" s="16"/>
      <c r="O110" s="16"/>
      <c r="P110" s="16"/>
      <c r="Q110" s="21"/>
      <c r="R110" s="21"/>
      <c r="S110" s="22"/>
      <c r="T110" s="23"/>
      <c r="U110" s="23"/>
      <c r="V110" s="23"/>
      <c r="W110" s="23"/>
      <c r="X110" s="23"/>
      <c r="Y110" s="19"/>
      <c r="Z110" s="20"/>
      <c r="AA110" s="15"/>
      <c r="AB110" s="17"/>
      <c r="AC110" s="18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20.25" customHeight="1">
      <c r="A111" s="24"/>
      <c r="B111" s="14"/>
      <c r="C111" s="46"/>
      <c r="D111" s="47" t="s">
        <v>3</v>
      </c>
      <c r="E111" s="128"/>
      <c r="F111" s="129"/>
      <c r="G111" s="129"/>
      <c r="H111" s="129"/>
      <c r="I111" s="130"/>
      <c r="J111" s="131"/>
      <c r="K111" s="132"/>
      <c r="L111" s="133"/>
      <c r="M111" s="48"/>
      <c r="N111" s="16"/>
      <c r="O111" s="16"/>
      <c r="P111" s="16"/>
      <c r="Q111" s="21"/>
      <c r="R111" s="21"/>
      <c r="S111" s="22"/>
      <c r="T111" s="23"/>
      <c r="U111" s="23"/>
      <c r="V111" s="23"/>
      <c r="W111" s="23"/>
      <c r="X111" s="23"/>
      <c r="Y111" s="19"/>
      <c r="Z111" s="20"/>
      <c r="AA111" s="15"/>
      <c r="AB111" s="17"/>
      <c r="AC111" s="18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20.25" customHeight="1">
      <c r="A112" s="14"/>
      <c r="B112" s="14"/>
      <c r="C112" s="46"/>
      <c r="D112" s="47" t="s">
        <v>3</v>
      </c>
      <c r="E112" s="128"/>
      <c r="F112" s="129"/>
      <c r="G112" s="129"/>
      <c r="H112" s="129"/>
      <c r="I112" s="130"/>
      <c r="J112" s="131"/>
      <c r="K112" s="132"/>
      <c r="L112" s="133"/>
      <c r="M112" s="48"/>
      <c r="N112" s="16"/>
      <c r="O112" s="16"/>
      <c r="P112" s="16"/>
      <c r="Q112" s="21"/>
      <c r="R112" s="21"/>
      <c r="S112" s="22"/>
      <c r="T112" s="23"/>
      <c r="U112" s="23"/>
      <c r="V112" s="23"/>
      <c r="W112" s="23"/>
      <c r="X112" s="23"/>
      <c r="Y112" s="19"/>
      <c r="Z112" s="20"/>
      <c r="AA112" s="15"/>
      <c r="AB112" s="17"/>
      <c r="AC112" s="18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20.25" customHeight="1">
      <c r="A113" s="24"/>
      <c r="B113" s="14"/>
      <c r="C113" s="46"/>
      <c r="D113" s="47" t="s">
        <v>3</v>
      </c>
      <c r="E113" s="128"/>
      <c r="F113" s="129"/>
      <c r="G113" s="129"/>
      <c r="H113" s="129"/>
      <c r="I113" s="130"/>
      <c r="J113" s="131"/>
      <c r="K113" s="132"/>
      <c r="L113" s="133"/>
      <c r="M113" s="48"/>
      <c r="N113" s="16"/>
      <c r="O113" s="16"/>
      <c r="P113" s="16"/>
      <c r="Q113" s="21"/>
      <c r="R113" s="21"/>
      <c r="S113" s="22"/>
      <c r="T113" s="23"/>
      <c r="U113" s="23"/>
      <c r="V113" s="23"/>
      <c r="W113" s="23"/>
      <c r="X113" s="23"/>
      <c r="Y113" s="19"/>
      <c r="Z113" s="20"/>
      <c r="AA113" s="15"/>
      <c r="AB113" s="17"/>
      <c r="AC113" s="18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20.25" customHeight="1">
      <c r="A114" s="24"/>
      <c r="B114" s="14"/>
      <c r="C114" s="46"/>
      <c r="D114" s="47" t="s">
        <v>3</v>
      </c>
      <c r="E114" s="128"/>
      <c r="F114" s="129"/>
      <c r="G114" s="129"/>
      <c r="H114" s="129"/>
      <c r="I114" s="130"/>
      <c r="J114" s="131"/>
      <c r="K114" s="132"/>
      <c r="L114" s="133"/>
      <c r="M114" s="48"/>
      <c r="N114" s="16"/>
      <c r="O114" s="16"/>
      <c r="P114" s="16"/>
      <c r="Q114" s="21"/>
      <c r="R114" s="21"/>
      <c r="S114" s="22"/>
      <c r="T114" s="23"/>
      <c r="U114" s="23"/>
      <c r="V114" s="23"/>
      <c r="W114" s="23"/>
      <c r="X114" s="23"/>
      <c r="Y114" s="19"/>
      <c r="Z114" s="20"/>
      <c r="AA114" s="15"/>
      <c r="AB114" s="17"/>
      <c r="AC114" s="18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20.25" customHeight="1">
      <c r="A115" s="24"/>
      <c r="B115" s="14"/>
      <c r="C115" s="46"/>
      <c r="D115" s="47" t="s">
        <v>3</v>
      </c>
      <c r="E115" s="128"/>
      <c r="F115" s="129"/>
      <c r="G115" s="129"/>
      <c r="H115" s="129"/>
      <c r="I115" s="130"/>
      <c r="J115" s="131"/>
      <c r="K115" s="132"/>
      <c r="L115" s="133"/>
      <c r="M115" s="48"/>
      <c r="N115" s="16"/>
      <c r="O115" s="16"/>
      <c r="P115" s="16"/>
      <c r="Q115" s="21"/>
      <c r="R115" s="21"/>
      <c r="S115" s="22"/>
      <c r="T115" s="23"/>
      <c r="U115" s="23"/>
      <c r="V115" s="23"/>
      <c r="W115" s="23"/>
      <c r="X115" s="23"/>
      <c r="Y115" s="19"/>
      <c r="Z115" s="20"/>
      <c r="AA115" s="15"/>
      <c r="AB115" s="17"/>
      <c r="AC115" s="18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20.25" customHeight="1">
      <c r="A116" s="14"/>
      <c r="B116" s="14"/>
      <c r="C116" s="46"/>
      <c r="D116" s="47" t="s">
        <v>3</v>
      </c>
      <c r="E116" s="128"/>
      <c r="F116" s="129"/>
      <c r="G116" s="129"/>
      <c r="H116" s="129"/>
      <c r="I116" s="130"/>
      <c r="J116" s="131"/>
      <c r="K116" s="132"/>
      <c r="L116" s="133"/>
      <c r="M116" s="48"/>
      <c r="N116" s="16"/>
      <c r="O116" s="16"/>
      <c r="P116" s="16"/>
      <c r="Q116" s="21"/>
      <c r="R116" s="21"/>
      <c r="S116" s="22"/>
      <c r="T116" s="23"/>
      <c r="U116" s="23"/>
      <c r="V116" s="23"/>
      <c r="W116" s="23"/>
      <c r="X116" s="23"/>
      <c r="Y116" s="19"/>
      <c r="Z116" s="20"/>
      <c r="AA116" s="15"/>
      <c r="AB116" s="17"/>
      <c r="AC116" s="18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t="20.25" customHeight="1">
      <c r="A117" s="24"/>
      <c r="B117" s="14"/>
      <c r="C117" s="46"/>
      <c r="D117" s="47" t="s">
        <v>3</v>
      </c>
      <c r="E117" s="128"/>
      <c r="F117" s="129"/>
      <c r="G117" s="129"/>
      <c r="H117" s="129"/>
      <c r="I117" s="130"/>
      <c r="J117" s="131"/>
      <c r="K117" s="132"/>
      <c r="L117" s="133"/>
      <c r="M117" s="48"/>
      <c r="N117" s="16"/>
      <c r="O117" s="16"/>
      <c r="P117" s="16"/>
      <c r="Q117" s="21"/>
      <c r="R117" s="21"/>
      <c r="S117" s="22"/>
      <c r="T117" s="23"/>
      <c r="U117" s="23"/>
      <c r="V117" s="23"/>
      <c r="W117" s="23"/>
      <c r="X117" s="23"/>
      <c r="Y117" s="19"/>
      <c r="Z117" s="20"/>
      <c r="AA117" s="15"/>
      <c r="AB117" s="17"/>
      <c r="AC117" s="18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20.25" customHeight="1">
      <c r="A118" s="24"/>
      <c r="B118" s="14"/>
      <c r="C118" s="46"/>
      <c r="D118" s="47" t="s">
        <v>3</v>
      </c>
      <c r="E118" s="128"/>
      <c r="F118" s="129"/>
      <c r="G118" s="129"/>
      <c r="H118" s="129"/>
      <c r="I118" s="130"/>
      <c r="J118" s="131"/>
      <c r="K118" s="150"/>
      <c r="L118" s="151"/>
      <c r="M118" s="48"/>
      <c r="N118" s="16"/>
      <c r="O118" s="16"/>
      <c r="P118" s="16"/>
      <c r="Q118" s="21"/>
      <c r="R118" s="21"/>
      <c r="S118" s="22"/>
      <c r="T118" s="23"/>
      <c r="U118" s="23"/>
      <c r="V118" s="23"/>
      <c r="W118" s="23"/>
      <c r="X118" s="23"/>
      <c r="Y118" s="19"/>
      <c r="Z118" s="20"/>
      <c r="AA118" s="15"/>
      <c r="AB118" s="17"/>
      <c r="AC118" s="18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20.25" customHeight="1">
      <c r="A119" s="24"/>
      <c r="B119" s="14"/>
      <c r="C119" s="46"/>
      <c r="D119" s="47" t="s">
        <v>3</v>
      </c>
      <c r="E119" s="128"/>
      <c r="F119" s="129"/>
      <c r="G119" s="129"/>
      <c r="H119" s="129"/>
      <c r="I119" s="130"/>
      <c r="J119" s="131"/>
      <c r="K119" s="150"/>
      <c r="L119" s="151"/>
      <c r="M119" s="48"/>
      <c r="N119" s="16"/>
      <c r="O119" s="16"/>
      <c r="P119" s="16"/>
      <c r="Q119" s="21"/>
      <c r="R119" s="21"/>
      <c r="S119" s="22"/>
      <c r="T119" s="23"/>
      <c r="U119" s="23"/>
      <c r="V119" s="23"/>
      <c r="W119" s="23"/>
      <c r="X119" s="23"/>
      <c r="Y119" s="19"/>
      <c r="Z119" s="20"/>
      <c r="AA119" s="15"/>
      <c r="AB119" s="17"/>
      <c r="AC119" s="18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ht="20.25" customHeight="1">
      <c r="A120" s="24"/>
      <c r="B120" s="14"/>
      <c r="C120" s="46"/>
      <c r="D120" s="47" t="s">
        <v>3</v>
      </c>
      <c r="E120" s="128"/>
      <c r="F120" s="129"/>
      <c r="G120" s="129"/>
      <c r="H120" s="129"/>
      <c r="I120" s="130"/>
      <c r="J120" s="131"/>
      <c r="K120" s="150"/>
      <c r="L120" s="151"/>
      <c r="M120" s="48"/>
      <c r="N120" s="16"/>
      <c r="O120" s="16"/>
      <c r="P120" s="16"/>
      <c r="Q120" s="21"/>
      <c r="R120" s="21"/>
      <c r="S120" s="22"/>
      <c r="T120" s="23"/>
      <c r="U120" s="23"/>
      <c r="V120" s="23"/>
      <c r="W120" s="23"/>
      <c r="X120" s="23"/>
      <c r="Y120" s="19"/>
      <c r="Z120" s="20"/>
      <c r="AA120" s="15"/>
      <c r="AB120" s="17"/>
      <c r="AC120" s="18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t="20.25" customHeight="1">
      <c r="A121" s="14"/>
      <c r="B121" s="14"/>
      <c r="C121" s="46"/>
      <c r="D121" s="47" t="s">
        <v>3</v>
      </c>
      <c r="E121" s="128"/>
      <c r="F121" s="129"/>
      <c r="G121" s="129"/>
      <c r="H121" s="129"/>
      <c r="I121" s="130"/>
      <c r="J121" s="131"/>
      <c r="K121" s="132"/>
      <c r="L121" s="133"/>
      <c r="M121" s="48"/>
      <c r="N121" s="16"/>
      <c r="O121" s="16"/>
      <c r="P121" s="16"/>
      <c r="Q121" s="21"/>
      <c r="R121" s="21"/>
      <c r="S121" s="22"/>
      <c r="T121" s="23"/>
      <c r="U121" s="23"/>
      <c r="V121" s="23"/>
      <c r="W121" s="23"/>
      <c r="X121" s="23"/>
      <c r="Y121" s="19"/>
      <c r="Z121" s="20"/>
      <c r="AA121" s="15"/>
      <c r="AB121" s="17"/>
      <c r="AC121" s="18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ht="20.25" customHeight="1">
      <c r="A122" s="24"/>
      <c r="B122" s="14"/>
      <c r="C122" s="46"/>
      <c r="D122" s="47" t="s">
        <v>3</v>
      </c>
      <c r="E122" s="128"/>
      <c r="F122" s="129"/>
      <c r="G122" s="129"/>
      <c r="H122" s="129"/>
      <c r="I122" s="130"/>
      <c r="J122" s="131"/>
      <c r="K122" s="150"/>
      <c r="L122" s="151"/>
      <c r="M122" s="48"/>
      <c r="N122" s="16"/>
      <c r="O122" s="16"/>
      <c r="P122" s="16"/>
      <c r="Q122" s="21"/>
      <c r="R122" s="21"/>
      <c r="S122" s="22"/>
      <c r="T122" s="23"/>
      <c r="U122" s="23"/>
      <c r="V122" s="23"/>
      <c r="W122" s="23"/>
      <c r="X122" s="23"/>
      <c r="Y122" s="19"/>
      <c r="Z122" s="20"/>
      <c r="AA122" s="15"/>
      <c r="AB122" s="17"/>
      <c r="AC122" s="18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t="20.25" customHeight="1">
      <c r="A123" s="24"/>
      <c r="B123" s="14"/>
      <c r="C123" s="46"/>
      <c r="D123" s="47" t="s">
        <v>3</v>
      </c>
      <c r="E123" s="128"/>
      <c r="F123" s="129"/>
      <c r="G123" s="129"/>
      <c r="H123" s="129"/>
      <c r="I123" s="130"/>
      <c r="J123" s="131"/>
      <c r="K123" s="150"/>
      <c r="L123" s="151"/>
      <c r="M123" s="48"/>
      <c r="N123" s="16"/>
      <c r="O123" s="16"/>
      <c r="P123" s="16"/>
      <c r="Q123" s="21"/>
      <c r="R123" s="21"/>
      <c r="S123" s="22"/>
      <c r="T123" s="23"/>
      <c r="U123" s="23"/>
      <c r="V123" s="23"/>
      <c r="W123" s="23"/>
      <c r="X123" s="23"/>
      <c r="Y123" s="19"/>
      <c r="Z123" s="20"/>
      <c r="AA123" s="15"/>
      <c r="AB123" s="17"/>
      <c r="AC123" s="18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ht="20.25" customHeight="1">
      <c r="A124" s="24"/>
      <c r="B124" s="14"/>
      <c r="C124" s="46"/>
      <c r="D124" s="47" t="s">
        <v>3</v>
      </c>
      <c r="E124" s="128"/>
      <c r="F124" s="129"/>
      <c r="G124" s="129"/>
      <c r="H124" s="129"/>
      <c r="I124" s="130"/>
      <c r="J124" s="131"/>
      <c r="K124" s="150"/>
      <c r="L124" s="151"/>
      <c r="M124" s="48"/>
      <c r="N124" s="16"/>
      <c r="O124" s="16"/>
      <c r="P124" s="16"/>
      <c r="Q124" s="21"/>
      <c r="R124" s="21"/>
      <c r="S124" s="22"/>
      <c r="T124" s="23"/>
      <c r="U124" s="23"/>
      <c r="V124" s="23"/>
      <c r="W124" s="23"/>
      <c r="X124" s="23"/>
      <c r="Y124" s="19"/>
      <c r="Z124" s="20"/>
      <c r="AA124" s="15"/>
      <c r="AB124" s="17"/>
      <c r="AC124" s="18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ht="20.25" customHeight="1">
      <c r="A125" s="24"/>
      <c r="B125" s="14"/>
      <c r="C125" s="46"/>
      <c r="D125" s="47" t="s">
        <v>3</v>
      </c>
      <c r="E125" s="128"/>
      <c r="F125" s="129"/>
      <c r="G125" s="129"/>
      <c r="H125" s="129"/>
      <c r="I125" s="130"/>
      <c r="J125" s="131"/>
      <c r="K125" s="150"/>
      <c r="L125" s="151"/>
      <c r="M125" s="48"/>
      <c r="N125" s="16"/>
      <c r="O125" s="16"/>
      <c r="P125" s="16"/>
      <c r="Q125" s="21"/>
      <c r="R125" s="21"/>
      <c r="S125" s="22"/>
      <c r="T125" s="23"/>
      <c r="U125" s="23"/>
      <c r="V125" s="23"/>
      <c r="W125" s="23"/>
      <c r="X125" s="23"/>
      <c r="Y125" s="19"/>
      <c r="Z125" s="20"/>
      <c r="AA125" s="15"/>
      <c r="AB125" s="17"/>
      <c r="AC125" s="18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ht="20.25" customHeight="1">
      <c r="A126" s="14"/>
      <c r="B126" s="14"/>
      <c r="C126" s="46"/>
      <c r="D126" s="47" t="s">
        <v>3</v>
      </c>
      <c r="E126" s="128"/>
      <c r="F126" s="129"/>
      <c r="G126" s="129"/>
      <c r="H126" s="129"/>
      <c r="I126" s="130"/>
      <c r="J126" s="131"/>
      <c r="K126" s="132"/>
      <c r="L126" s="133"/>
      <c r="M126" s="48"/>
      <c r="N126" s="16"/>
      <c r="O126" s="16"/>
      <c r="P126" s="16"/>
      <c r="Q126" s="21"/>
      <c r="R126" s="21"/>
      <c r="S126" s="22"/>
      <c r="T126" s="23"/>
      <c r="U126" s="23"/>
      <c r="V126" s="23"/>
      <c r="W126" s="23"/>
      <c r="X126" s="23"/>
      <c r="Y126" s="19"/>
      <c r="Z126" s="20"/>
      <c r="AA126" s="15"/>
      <c r="AB126" s="17"/>
      <c r="AC126" s="18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ht="20.25" customHeight="1">
      <c r="A127" s="24"/>
      <c r="B127" s="14"/>
      <c r="C127" s="46"/>
      <c r="D127" s="47" t="s">
        <v>3</v>
      </c>
      <c r="E127" s="128"/>
      <c r="F127" s="129"/>
      <c r="G127" s="129"/>
      <c r="H127" s="129"/>
      <c r="I127" s="130"/>
      <c r="J127" s="131"/>
      <c r="K127" s="150"/>
      <c r="L127" s="151"/>
      <c r="M127" s="48"/>
      <c r="N127" s="16"/>
      <c r="O127" s="16"/>
      <c r="P127" s="16"/>
      <c r="Q127" s="21"/>
      <c r="R127" s="21"/>
      <c r="S127" s="22"/>
      <c r="T127" s="23"/>
      <c r="U127" s="23"/>
      <c r="V127" s="23"/>
      <c r="W127" s="23"/>
      <c r="X127" s="23"/>
      <c r="Y127" s="19"/>
      <c r="Z127" s="20"/>
      <c r="AA127" s="15"/>
      <c r="AB127" s="17"/>
      <c r="AC127" s="18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ht="20.25" customHeight="1">
      <c r="A128" s="24"/>
      <c r="B128" s="14"/>
      <c r="C128" s="46"/>
      <c r="D128" s="47" t="s">
        <v>3</v>
      </c>
      <c r="E128" s="128"/>
      <c r="F128" s="129"/>
      <c r="G128" s="129"/>
      <c r="H128" s="129"/>
      <c r="I128" s="130"/>
      <c r="J128" s="131"/>
      <c r="K128" s="150"/>
      <c r="L128" s="151"/>
      <c r="M128" s="48"/>
      <c r="N128" s="16"/>
      <c r="O128" s="16"/>
      <c r="P128" s="16"/>
      <c r="Q128" s="21"/>
      <c r="R128" s="21"/>
      <c r="S128" s="22"/>
      <c r="T128" s="23"/>
      <c r="U128" s="23"/>
      <c r="V128" s="23"/>
      <c r="W128" s="23"/>
      <c r="X128" s="23"/>
      <c r="Y128" s="19"/>
      <c r="Z128" s="20"/>
      <c r="AA128" s="15"/>
      <c r="AB128" s="17"/>
      <c r="AC128" s="18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ht="20.25" customHeight="1">
      <c r="A129" s="24"/>
      <c r="B129" s="14"/>
      <c r="C129" s="46"/>
      <c r="D129" s="47" t="s">
        <v>3</v>
      </c>
      <c r="E129" s="128"/>
      <c r="F129" s="129"/>
      <c r="G129" s="129"/>
      <c r="H129" s="129"/>
      <c r="I129" s="130"/>
      <c r="J129" s="131"/>
      <c r="K129" s="150"/>
      <c r="L129" s="151"/>
      <c r="M129" s="48"/>
      <c r="N129" s="16"/>
      <c r="O129" s="16"/>
      <c r="P129" s="16"/>
      <c r="Q129" s="21"/>
      <c r="R129" s="21"/>
      <c r="S129" s="22"/>
      <c r="T129" s="23"/>
      <c r="U129" s="23"/>
      <c r="V129" s="23"/>
      <c r="W129" s="23"/>
      <c r="X129" s="23"/>
      <c r="Y129" s="19"/>
      <c r="Z129" s="20"/>
      <c r="AA129" s="15"/>
      <c r="AB129" s="17"/>
      <c r="AC129" s="18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ht="20.25" customHeight="1">
      <c r="A130" s="24"/>
      <c r="B130" s="14"/>
      <c r="C130" s="46"/>
      <c r="D130" s="47" t="s">
        <v>3</v>
      </c>
      <c r="E130" s="128"/>
      <c r="F130" s="129"/>
      <c r="G130" s="129"/>
      <c r="H130" s="129"/>
      <c r="I130" s="130"/>
      <c r="J130" s="131"/>
      <c r="K130" s="150"/>
      <c r="L130" s="151"/>
      <c r="M130" s="48"/>
      <c r="N130" s="16"/>
      <c r="O130" s="16"/>
      <c r="P130" s="16"/>
      <c r="Q130" s="21"/>
      <c r="R130" s="21"/>
      <c r="S130" s="22"/>
      <c r="T130" s="23"/>
      <c r="U130" s="23"/>
      <c r="V130" s="23"/>
      <c r="W130" s="23"/>
      <c r="X130" s="23"/>
      <c r="Y130" s="19"/>
      <c r="Z130" s="20"/>
      <c r="AA130" s="15"/>
      <c r="AB130" s="17"/>
      <c r="AC130" s="18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ht="20.25" customHeight="1">
      <c r="A131" s="14"/>
      <c r="B131" s="14"/>
      <c r="C131" s="46"/>
      <c r="D131" s="47" t="s">
        <v>3</v>
      </c>
      <c r="E131" s="128"/>
      <c r="F131" s="129"/>
      <c r="G131" s="129"/>
      <c r="H131" s="129"/>
      <c r="I131" s="130"/>
      <c r="J131" s="131"/>
      <c r="K131" s="132"/>
      <c r="L131" s="133"/>
      <c r="M131" s="48"/>
      <c r="N131" s="16"/>
      <c r="O131" s="16"/>
      <c r="P131" s="16"/>
      <c r="Q131" s="21"/>
      <c r="R131" s="21"/>
      <c r="S131" s="22"/>
      <c r="T131" s="23"/>
      <c r="U131" s="23"/>
      <c r="V131" s="23"/>
      <c r="W131" s="23"/>
      <c r="X131" s="23"/>
      <c r="Y131" s="19"/>
      <c r="Z131" s="20"/>
      <c r="AA131" s="15"/>
      <c r="AB131" s="17"/>
      <c r="AC131" s="18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ht="20.25" customHeight="1">
      <c r="A132" s="24"/>
      <c r="B132" s="14"/>
      <c r="C132" s="46"/>
      <c r="D132" s="47" t="s">
        <v>3</v>
      </c>
      <c r="E132" s="128"/>
      <c r="F132" s="129"/>
      <c r="G132" s="129"/>
      <c r="H132" s="129"/>
      <c r="I132" s="130"/>
      <c r="J132" s="131"/>
      <c r="K132" s="150"/>
      <c r="L132" s="151"/>
      <c r="M132" s="48"/>
      <c r="N132" s="16"/>
      <c r="O132" s="16"/>
      <c r="P132" s="16"/>
      <c r="Q132" s="21"/>
      <c r="R132" s="21"/>
      <c r="S132" s="22"/>
      <c r="T132" s="23"/>
      <c r="U132" s="23"/>
      <c r="V132" s="23"/>
      <c r="W132" s="23"/>
      <c r="X132" s="23"/>
      <c r="Y132" s="19"/>
      <c r="Z132" s="20"/>
      <c r="AA132" s="15"/>
      <c r="AB132" s="17"/>
      <c r="AC132" s="18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ht="20.25" customHeight="1">
      <c r="A133" s="24"/>
      <c r="B133" s="14"/>
      <c r="C133" s="46"/>
      <c r="D133" s="47" t="s">
        <v>3</v>
      </c>
      <c r="E133" s="128"/>
      <c r="F133" s="129"/>
      <c r="G133" s="129"/>
      <c r="H133" s="129"/>
      <c r="I133" s="130"/>
      <c r="J133" s="131"/>
      <c r="K133" s="150"/>
      <c r="L133" s="151"/>
      <c r="M133" s="48"/>
      <c r="N133" s="16"/>
      <c r="O133" s="16"/>
      <c r="P133" s="16"/>
      <c r="Q133" s="21"/>
      <c r="R133" s="21"/>
      <c r="S133" s="22"/>
      <c r="T133" s="23"/>
      <c r="U133" s="23"/>
      <c r="V133" s="23"/>
      <c r="W133" s="23"/>
      <c r="X133" s="23"/>
      <c r="Y133" s="19"/>
      <c r="Z133" s="20"/>
      <c r="AA133" s="15"/>
      <c r="AB133" s="17"/>
      <c r="AC133" s="18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ht="20.25" customHeight="1">
      <c r="A134" s="24"/>
      <c r="B134" s="14"/>
      <c r="C134" s="46"/>
      <c r="D134" s="47" t="s">
        <v>3</v>
      </c>
      <c r="E134" s="128"/>
      <c r="F134" s="129"/>
      <c r="G134" s="129"/>
      <c r="H134" s="129"/>
      <c r="I134" s="130"/>
      <c r="J134" s="131"/>
      <c r="K134" s="150"/>
      <c r="L134" s="151"/>
      <c r="M134" s="48"/>
      <c r="N134" s="16"/>
      <c r="O134" s="16"/>
      <c r="P134" s="16"/>
      <c r="Q134" s="21"/>
      <c r="R134" s="21"/>
      <c r="S134" s="22"/>
      <c r="T134" s="23"/>
      <c r="U134" s="23"/>
      <c r="V134" s="23"/>
      <c r="W134" s="23"/>
      <c r="X134" s="23"/>
      <c r="Y134" s="19"/>
      <c r="Z134" s="20"/>
      <c r="AA134" s="15"/>
      <c r="AB134" s="17"/>
      <c r="AC134" s="18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ht="20.25" customHeight="1">
      <c r="A135" s="14"/>
      <c r="B135" s="14"/>
      <c r="C135" s="46"/>
      <c r="D135" s="47" t="s">
        <v>3</v>
      </c>
      <c r="E135" s="128"/>
      <c r="F135" s="129"/>
      <c r="G135" s="129"/>
      <c r="H135" s="129"/>
      <c r="I135" s="130"/>
      <c r="J135" s="131"/>
      <c r="K135" s="132"/>
      <c r="L135" s="133"/>
      <c r="M135" s="48"/>
      <c r="N135" s="16"/>
      <c r="O135" s="16"/>
      <c r="P135" s="16"/>
      <c r="Q135" s="21"/>
      <c r="R135" s="21"/>
      <c r="S135" s="22"/>
      <c r="T135" s="23"/>
      <c r="U135" s="23"/>
      <c r="V135" s="23"/>
      <c r="W135" s="23"/>
      <c r="X135" s="23"/>
      <c r="Y135" s="19"/>
      <c r="Z135" s="20"/>
      <c r="AA135" s="15"/>
      <c r="AB135" s="17"/>
      <c r="AC135" s="18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ht="20.25" customHeight="1">
      <c r="A136" s="15"/>
      <c r="B136" s="15"/>
      <c r="C136" s="100"/>
      <c r="D136" s="101" t="s">
        <v>3</v>
      </c>
      <c r="E136" s="152"/>
      <c r="F136" s="153"/>
      <c r="G136" s="153"/>
      <c r="H136" s="153"/>
      <c r="I136" s="154"/>
      <c r="J136" s="155"/>
      <c r="K136" s="156"/>
      <c r="L136" s="157"/>
      <c r="M136" s="102"/>
      <c r="N136" s="16"/>
      <c r="O136" s="16"/>
      <c r="P136" s="16"/>
      <c r="Q136" s="21"/>
      <c r="R136" s="21"/>
      <c r="S136" s="22"/>
      <c r="T136" s="23"/>
      <c r="U136" s="23"/>
      <c r="V136" s="23"/>
      <c r="W136" s="23"/>
      <c r="X136" s="23"/>
      <c r="Y136" s="19"/>
      <c r="Z136" s="20"/>
      <c r="AA136" s="15"/>
      <c r="AB136" s="17"/>
      <c r="AC136" s="18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ht="20.25" customHeight="1">
      <c r="A137" s="24"/>
      <c r="B137" s="14"/>
      <c r="C137" s="46"/>
      <c r="D137" s="47" t="s">
        <v>3</v>
      </c>
      <c r="E137" s="128"/>
      <c r="F137" s="129"/>
      <c r="G137" s="129"/>
      <c r="H137" s="129"/>
      <c r="I137" s="130"/>
      <c r="J137" s="131"/>
      <c r="K137" s="150"/>
      <c r="L137" s="151"/>
      <c r="M137" s="48"/>
      <c r="N137" s="16"/>
      <c r="O137" s="16"/>
      <c r="P137" s="16"/>
      <c r="Q137" s="21"/>
      <c r="R137" s="21"/>
      <c r="S137" s="22"/>
      <c r="T137" s="23"/>
      <c r="U137" s="23"/>
      <c r="V137" s="23"/>
      <c r="W137" s="23"/>
      <c r="X137" s="23"/>
      <c r="Y137" s="19"/>
      <c r="Z137" s="20"/>
      <c r="AA137" s="15"/>
      <c r="AB137" s="17"/>
      <c r="AC137" s="18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ht="20.25" customHeight="1">
      <c r="A138" s="24"/>
      <c r="B138" s="14"/>
      <c r="C138" s="46"/>
      <c r="D138" s="47" t="s">
        <v>3</v>
      </c>
      <c r="E138" s="128"/>
      <c r="F138" s="129"/>
      <c r="G138" s="129"/>
      <c r="H138" s="129"/>
      <c r="I138" s="130"/>
      <c r="J138" s="131"/>
      <c r="K138" s="150"/>
      <c r="L138" s="151"/>
      <c r="M138" s="48"/>
      <c r="N138" s="16"/>
      <c r="O138" s="16"/>
      <c r="P138" s="16"/>
      <c r="Q138" s="21"/>
      <c r="R138" s="21"/>
      <c r="S138" s="22"/>
      <c r="T138" s="23"/>
      <c r="U138" s="23"/>
      <c r="V138" s="23"/>
      <c r="W138" s="23"/>
      <c r="X138" s="23"/>
      <c r="Y138" s="19"/>
      <c r="Z138" s="20"/>
      <c r="AA138" s="15"/>
      <c r="AB138" s="17"/>
      <c r="AC138" s="18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ht="20.25" customHeight="1">
      <c r="A139" s="24"/>
      <c r="B139" s="14"/>
      <c r="C139" s="46"/>
      <c r="D139" s="47" t="s">
        <v>3</v>
      </c>
      <c r="E139" s="128"/>
      <c r="F139" s="129"/>
      <c r="G139" s="129"/>
      <c r="H139" s="129"/>
      <c r="I139" s="130"/>
      <c r="J139" s="131"/>
      <c r="K139" s="150"/>
      <c r="L139" s="151"/>
      <c r="M139" s="48"/>
      <c r="N139" s="16"/>
      <c r="O139" s="16"/>
      <c r="P139" s="16"/>
      <c r="Q139" s="21"/>
      <c r="R139" s="21"/>
      <c r="S139" s="22"/>
      <c r="T139" s="23"/>
      <c r="U139" s="23"/>
      <c r="V139" s="23"/>
      <c r="W139" s="23"/>
      <c r="X139" s="23"/>
      <c r="Y139" s="19"/>
      <c r="Z139" s="20"/>
      <c r="AA139" s="15"/>
      <c r="AB139" s="17"/>
      <c r="AC139" s="18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ht="20.25" customHeight="1">
      <c r="A140" s="14"/>
      <c r="B140" s="14"/>
      <c r="C140" s="46"/>
      <c r="D140" s="47" t="s">
        <v>3</v>
      </c>
      <c r="E140" s="128"/>
      <c r="F140" s="129"/>
      <c r="G140" s="129"/>
      <c r="H140" s="129"/>
      <c r="I140" s="130"/>
      <c r="J140" s="131"/>
      <c r="K140" s="132"/>
      <c r="L140" s="133"/>
      <c r="M140" s="48"/>
      <c r="N140" s="16"/>
      <c r="O140" s="16"/>
      <c r="P140" s="16"/>
      <c r="Q140" s="21"/>
      <c r="R140" s="21"/>
      <c r="S140" s="22"/>
      <c r="T140" s="23"/>
      <c r="U140" s="23"/>
      <c r="V140" s="23"/>
      <c r="W140" s="23"/>
      <c r="X140" s="23"/>
      <c r="Y140" s="19"/>
      <c r="Z140" s="20"/>
      <c r="AA140" s="15"/>
      <c r="AB140" s="17"/>
      <c r="AC140" s="18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ht="20.25" customHeight="1">
      <c r="A141" s="15"/>
      <c r="B141" s="15"/>
      <c r="C141" s="46"/>
      <c r="D141" s="47" t="s">
        <v>3</v>
      </c>
      <c r="E141" s="128"/>
      <c r="F141" s="129"/>
      <c r="G141" s="129"/>
      <c r="H141" s="129"/>
      <c r="I141" s="130"/>
      <c r="J141" s="131"/>
      <c r="K141" s="132"/>
      <c r="L141" s="133"/>
      <c r="M141" s="48"/>
      <c r="N141" s="16"/>
      <c r="O141" s="16"/>
      <c r="P141" s="16"/>
      <c r="Q141" s="21"/>
      <c r="R141" s="21"/>
      <c r="S141" s="22"/>
      <c r="T141" s="23"/>
      <c r="U141" s="23"/>
      <c r="V141" s="23"/>
      <c r="W141" s="23"/>
      <c r="X141" s="23"/>
      <c r="Y141" s="19"/>
      <c r="Z141" s="20"/>
      <c r="AA141" s="15"/>
      <c r="AB141" s="17"/>
      <c r="AC141" s="18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ht="20.25" customHeight="1">
      <c r="A142" s="14"/>
      <c r="B142" s="14"/>
      <c r="C142" s="100"/>
      <c r="D142" s="101" t="s">
        <v>3</v>
      </c>
      <c r="E142" s="152"/>
      <c r="F142" s="153"/>
      <c r="G142" s="153"/>
      <c r="H142" s="153"/>
      <c r="I142" s="154"/>
      <c r="J142" s="155"/>
      <c r="K142" s="156"/>
      <c r="L142" s="157"/>
      <c r="M142" s="102"/>
      <c r="N142" s="103"/>
      <c r="O142" s="104"/>
      <c r="P142" s="103"/>
      <c r="Q142" s="21"/>
      <c r="R142" s="21"/>
      <c r="S142" s="22"/>
      <c r="T142" s="23"/>
      <c r="U142" s="23"/>
      <c r="V142" s="23"/>
      <c r="W142" s="23"/>
      <c r="X142" s="23"/>
      <c r="Y142" s="19"/>
      <c r="Z142" s="20"/>
      <c r="AA142" s="15"/>
      <c r="AB142" s="17"/>
      <c r="AC142" s="18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ht="20.25" customHeight="1">
      <c r="A143" s="24"/>
      <c r="B143" s="14"/>
      <c r="C143" s="46"/>
      <c r="D143" s="47" t="s">
        <v>3</v>
      </c>
      <c r="E143" s="128"/>
      <c r="F143" s="129"/>
      <c r="G143" s="129"/>
      <c r="H143" s="129"/>
      <c r="I143" s="130"/>
      <c r="J143" s="131"/>
      <c r="K143" s="150"/>
      <c r="L143" s="151"/>
      <c r="M143" s="48"/>
      <c r="N143" s="16"/>
      <c r="O143" s="16"/>
      <c r="P143" s="16"/>
      <c r="Q143" s="21"/>
      <c r="R143" s="21"/>
      <c r="S143" s="22"/>
      <c r="T143" s="23"/>
      <c r="U143" s="23"/>
      <c r="V143" s="23"/>
      <c r="W143" s="23"/>
      <c r="X143" s="23"/>
      <c r="Y143" s="19"/>
      <c r="Z143" s="20"/>
      <c r="AA143" s="15"/>
      <c r="AB143" s="17"/>
      <c r="AC143" s="18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ht="20.25" customHeight="1">
      <c r="A144" s="24"/>
      <c r="B144" s="14"/>
      <c r="C144" s="46"/>
      <c r="D144" s="47" t="s">
        <v>3</v>
      </c>
      <c r="E144" s="128"/>
      <c r="F144" s="129"/>
      <c r="G144" s="129"/>
      <c r="H144" s="129"/>
      <c r="I144" s="130"/>
      <c r="J144" s="131"/>
      <c r="K144" s="150"/>
      <c r="L144" s="151"/>
      <c r="M144" s="48"/>
      <c r="N144" s="16"/>
      <c r="O144" s="16"/>
      <c r="P144" s="16"/>
      <c r="Q144" s="21"/>
      <c r="R144" s="21"/>
      <c r="S144" s="22"/>
      <c r="T144" s="23"/>
      <c r="U144" s="23"/>
      <c r="V144" s="23"/>
      <c r="W144" s="23"/>
      <c r="X144" s="23"/>
      <c r="Y144" s="19"/>
      <c r="Z144" s="20"/>
      <c r="AA144" s="15"/>
      <c r="AB144" s="17"/>
      <c r="AC144" s="18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ht="20.25" customHeight="1">
      <c r="A145" s="14"/>
      <c r="B145" s="14"/>
      <c r="C145" s="46"/>
      <c r="D145" s="47" t="s">
        <v>3</v>
      </c>
      <c r="E145" s="128"/>
      <c r="F145" s="129"/>
      <c r="G145" s="129"/>
      <c r="H145" s="129"/>
      <c r="I145" s="130"/>
      <c r="J145" s="131"/>
      <c r="K145" s="132"/>
      <c r="L145" s="133"/>
      <c r="M145" s="48"/>
      <c r="N145" s="16"/>
      <c r="O145" s="16"/>
      <c r="P145" s="16"/>
      <c r="Q145" s="21"/>
      <c r="R145" s="21"/>
      <c r="S145" s="22"/>
      <c r="T145" s="23"/>
      <c r="U145" s="23"/>
      <c r="V145" s="23"/>
      <c r="W145" s="23"/>
      <c r="X145" s="23"/>
      <c r="Y145" s="19"/>
      <c r="Z145" s="20"/>
      <c r="AA145" s="15"/>
      <c r="AB145" s="17"/>
      <c r="AC145" s="18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ht="20.25" customHeight="1">
      <c r="A146" s="15"/>
      <c r="B146" s="15"/>
      <c r="C146" s="46"/>
      <c r="D146" s="47" t="s">
        <v>3</v>
      </c>
      <c r="E146" s="128"/>
      <c r="F146" s="129"/>
      <c r="G146" s="129"/>
      <c r="H146" s="129"/>
      <c r="I146" s="130"/>
      <c r="J146" s="131"/>
      <c r="K146" s="132"/>
      <c r="L146" s="133"/>
      <c r="M146" s="48"/>
      <c r="N146" s="16"/>
      <c r="O146" s="16"/>
      <c r="P146" s="16"/>
      <c r="Q146" s="21"/>
      <c r="R146" s="21"/>
      <c r="S146" s="22"/>
      <c r="T146" s="23"/>
      <c r="U146" s="23"/>
      <c r="V146" s="23"/>
      <c r="W146" s="23"/>
      <c r="X146" s="23"/>
      <c r="Y146" s="19"/>
      <c r="Z146" s="20"/>
      <c r="AA146" s="15"/>
      <c r="AB146" s="17"/>
      <c r="AC146" s="18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ht="20.25" customHeight="1">
      <c r="A147" s="14"/>
      <c r="B147" s="14"/>
      <c r="C147" s="100"/>
      <c r="D147" s="101" t="s">
        <v>3</v>
      </c>
      <c r="E147" s="152"/>
      <c r="F147" s="153"/>
      <c r="G147" s="153"/>
      <c r="H147" s="153"/>
      <c r="I147" s="154"/>
      <c r="J147" s="155"/>
      <c r="K147" s="156"/>
      <c r="L147" s="157"/>
      <c r="M147" s="102"/>
      <c r="N147" s="16"/>
      <c r="O147" s="16"/>
      <c r="P147" s="16"/>
      <c r="Q147" s="21"/>
      <c r="R147" s="21"/>
      <c r="S147" s="22"/>
      <c r="T147" s="23"/>
      <c r="U147" s="23"/>
      <c r="V147" s="23"/>
      <c r="W147" s="23"/>
      <c r="X147" s="23"/>
      <c r="Y147" s="19"/>
      <c r="Z147" s="20"/>
      <c r="AA147" s="15"/>
      <c r="AB147" s="17"/>
      <c r="AC147" s="18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ht="20.25" customHeight="1">
      <c r="A148" s="24"/>
      <c r="B148" s="14"/>
      <c r="C148" s="46"/>
      <c r="D148" s="47" t="s">
        <v>3</v>
      </c>
      <c r="E148" s="128"/>
      <c r="F148" s="129"/>
      <c r="G148" s="129"/>
      <c r="H148" s="129"/>
      <c r="I148" s="130"/>
      <c r="J148" s="131"/>
      <c r="K148" s="150"/>
      <c r="L148" s="151"/>
      <c r="M148" s="48"/>
      <c r="N148" s="16"/>
      <c r="O148" s="16"/>
      <c r="P148" s="16"/>
      <c r="Q148" s="158"/>
      <c r="R148" s="159"/>
      <c r="S148" s="22"/>
      <c r="T148" s="23"/>
      <c r="U148" s="23"/>
      <c r="V148" s="23"/>
      <c r="W148" s="23"/>
      <c r="X148" s="23"/>
      <c r="Y148" s="19"/>
      <c r="Z148" s="20"/>
      <c r="AA148" s="15"/>
      <c r="AB148" s="17"/>
      <c r="AC148" s="18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ht="20.25" customHeight="1">
      <c r="A149" s="24"/>
      <c r="B149" s="14"/>
      <c r="C149" s="46"/>
      <c r="D149" s="47" t="s">
        <v>3</v>
      </c>
      <c r="E149" s="128"/>
      <c r="F149" s="129"/>
      <c r="G149" s="129"/>
      <c r="H149" s="129"/>
      <c r="I149" s="130"/>
      <c r="J149" s="131"/>
      <c r="K149" s="150"/>
      <c r="L149" s="151"/>
      <c r="M149" s="48"/>
      <c r="N149" s="16"/>
      <c r="O149" s="16"/>
      <c r="P149" s="16"/>
      <c r="Q149" s="158"/>
      <c r="R149" s="159"/>
      <c r="S149" s="22"/>
      <c r="T149" s="23"/>
      <c r="U149" s="23"/>
      <c r="V149" s="23"/>
      <c r="W149" s="23"/>
      <c r="X149" s="23"/>
      <c r="Y149" s="19"/>
      <c r="Z149" s="20"/>
      <c r="AA149" s="15"/>
      <c r="AB149" s="17"/>
      <c r="AC149" s="18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ht="20.25" customHeight="1">
      <c r="A150" s="14"/>
      <c r="B150" s="14"/>
      <c r="C150" s="46"/>
      <c r="D150" s="47" t="s">
        <v>3</v>
      </c>
      <c r="E150" s="128"/>
      <c r="F150" s="129"/>
      <c r="G150" s="129"/>
      <c r="H150" s="129"/>
      <c r="I150" s="130"/>
      <c r="J150" s="131"/>
      <c r="K150" s="132"/>
      <c r="L150" s="133"/>
      <c r="M150" s="48"/>
      <c r="N150" s="16"/>
      <c r="O150" s="16"/>
      <c r="P150" s="16"/>
      <c r="Q150" s="159"/>
      <c r="R150" s="159"/>
      <c r="S150" s="22"/>
      <c r="T150" s="23"/>
      <c r="U150" s="23"/>
      <c r="V150" s="23"/>
      <c r="W150" s="23"/>
      <c r="X150" s="23"/>
      <c r="Y150" s="19"/>
      <c r="Z150" s="20"/>
      <c r="AA150" s="15"/>
      <c r="AB150" s="17"/>
      <c r="AC150" s="18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ht="20.25" customHeight="1">
      <c r="A151" s="15"/>
      <c r="B151" s="15"/>
      <c r="C151" s="46"/>
      <c r="D151" s="47" t="s">
        <v>3</v>
      </c>
      <c r="E151" s="128"/>
      <c r="F151" s="129"/>
      <c r="G151" s="129"/>
      <c r="H151" s="129"/>
      <c r="I151" s="130"/>
      <c r="J151" s="131"/>
      <c r="K151" s="132"/>
      <c r="L151" s="133"/>
      <c r="M151" s="48"/>
      <c r="N151" s="16"/>
      <c r="O151" s="16"/>
      <c r="P151" s="16"/>
      <c r="Q151" s="159"/>
      <c r="R151" s="159"/>
      <c r="S151" s="22"/>
      <c r="T151" s="23"/>
      <c r="U151" s="23"/>
      <c r="V151" s="23"/>
      <c r="W151" s="23"/>
      <c r="X151" s="23"/>
      <c r="Y151" s="19"/>
      <c r="Z151" s="20"/>
      <c r="AA151" s="15"/>
      <c r="AB151" s="17"/>
      <c r="AC151" s="18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ht="20.25" customHeight="1">
      <c r="A152" s="14"/>
      <c r="B152" s="14"/>
      <c r="C152" s="46"/>
      <c r="D152" s="47" t="s">
        <v>3</v>
      </c>
      <c r="E152" s="128"/>
      <c r="F152" s="129"/>
      <c r="G152" s="129"/>
      <c r="H152" s="129"/>
      <c r="I152" s="130"/>
      <c r="J152" s="131"/>
      <c r="K152" s="132"/>
      <c r="L152" s="133"/>
      <c r="M152" s="48"/>
      <c r="N152" s="16"/>
      <c r="O152" s="16"/>
      <c r="P152" s="16"/>
      <c r="Q152" s="159"/>
      <c r="R152" s="159"/>
      <c r="S152" s="22"/>
      <c r="T152" s="23"/>
      <c r="U152" s="23"/>
      <c r="V152" s="23"/>
      <c r="W152" s="23"/>
      <c r="X152" s="23"/>
      <c r="Y152" s="19"/>
      <c r="Z152" s="20"/>
      <c r="AA152" s="15"/>
      <c r="AB152" s="17"/>
      <c r="AC152" s="18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ht="20.25" customHeight="1">
      <c r="A153" s="24"/>
      <c r="B153" s="14"/>
      <c r="C153" s="46"/>
      <c r="D153" s="47" t="s">
        <v>3</v>
      </c>
      <c r="E153" s="128"/>
      <c r="F153" s="129"/>
      <c r="G153" s="129"/>
      <c r="H153" s="129"/>
      <c r="I153" s="130"/>
      <c r="J153" s="131"/>
      <c r="K153" s="150"/>
      <c r="L153" s="151"/>
      <c r="M153" s="48"/>
      <c r="N153" s="16"/>
      <c r="O153" s="16"/>
      <c r="P153" s="16"/>
      <c r="Q153" s="160"/>
      <c r="R153" s="160"/>
      <c r="S153" s="22"/>
      <c r="T153" s="23"/>
      <c r="U153" s="23"/>
      <c r="V153" s="23"/>
      <c r="W153" s="23"/>
      <c r="X153" s="23"/>
      <c r="Y153" s="19"/>
      <c r="Z153" s="20"/>
      <c r="AA153" s="15"/>
      <c r="AB153" s="17"/>
      <c r="AC153" s="18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ht="20.25" customHeight="1">
      <c r="A154" s="24"/>
      <c r="B154" s="14"/>
      <c r="C154" s="46"/>
      <c r="D154" s="47" t="s">
        <v>3</v>
      </c>
      <c r="E154" s="128"/>
      <c r="F154" s="129"/>
      <c r="G154" s="129"/>
      <c r="H154" s="129"/>
      <c r="I154" s="130"/>
      <c r="J154" s="131"/>
      <c r="K154" s="150"/>
      <c r="L154" s="151"/>
      <c r="M154" s="48"/>
      <c r="N154" s="16"/>
      <c r="O154" s="16"/>
      <c r="P154" s="16"/>
      <c r="Q154" s="160"/>
      <c r="R154" s="160"/>
      <c r="S154" s="22"/>
      <c r="T154" s="23"/>
      <c r="U154" s="23"/>
      <c r="V154" s="23"/>
      <c r="W154" s="23"/>
      <c r="X154" s="23"/>
      <c r="Y154" s="19"/>
      <c r="Z154" s="20"/>
      <c r="AA154" s="15"/>
      <c r="AB154" s="17"/>
      <c r="AC154" s="18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ht="20.25" customHeight="1">
      <c r="A155" s="14"/>
      <c r="B155" s="14"/>
      <c r="C155" s="46"/>
      <c r="D155" s="47" t="s">
        <v>3</v>
      </c>
      <c r="E155" s="128"/>
      <c r="F155" s="129"/>
      <c r="G155" s="129"/>
      <c r="H155" s="129"/>
      <c r="I155" s="130"/>
      <c r="J155" s="131"/>
      <c r="K155" s="132"/>
      <c r="L155" s="133"/>
      <c r="M155" s="48"/>
      <c r="N155" s="16"/>
      <c r="O155" s="16"/>
      <c r="P155" s="16"/>
      <c r="Q155" s="21"/>
      <c r="R155" s="21"/>
      <c r="S155" s="22"/>
      <c r="T155" s="23"/>
      <c r="U155" s="23"/>
      <c r="V155" s="23"/>
      <c r="W155" s="23"/>
      <c r="X155" s="23"/>
      <c r="Y155" s="19"/>
      <c r="Z155" s="20"/>
      <c r="AA155" s="15"/>
      <c r="AB155" s="17"/>
      <c r="AC155" s="18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ht="20.25" customHeight="1">
      <c r="A156" s="15"/>
      <c r="B156" s="15"/>
      <c r="C156" s="46"/>
      <c r="D156" s="47" t="s">
        <v>3</v>
      </c>
      <c r="E156" s="128"/>
      <c r="F156" s="129"/>
      <c r="G156" s="129"/>
      <c r="H156" s="129"/>
      <c r="I156" s="130"/>
      <c r="J156" s="131"/>
      <c r="K156" s="132"/>
      <c r="L156" s="133"/>
      <c r="M156" s="48"/>
      <c r="N156" s="16"/>
      <c r="O156" s="16"/>
      <c r="P156" s="16"/>
      <c r="Q156" s="21"/>
      <c r="R156" s="21"/>
      <c r="S156" s="22"/>
      <c r="T156" s="23"/>
      <c r="U156" s="23"/>
      <c r="V156" s="23"/>
      <c r="W156" s="23"/>
      <c r="X156" s="23"/>
      <c r="Y156" s="19"/>
      <c r="Z156" s="20"/>
      <c r="AA156" s="15"/>
      <c r="AB156" s="17"/>
      <c r="AC156" s="18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ht="20.25" customHeight="1">
      <c r="A157" s="14"/>
      <c r="B157" s="14"/>
      <c r="C157" s="46"/>
      <c r="D157" s="47" t="s">
        <v>3</v>
      </c>
      <c r="E157" s="128"/>
      <c r="F157" s="129"/>
      <c r="G157" s="129"/>
      <c r="H157" s="129"/>
      <c r="I157" s="130"/>
      <c r="J157" s="131"/>
      <c r="K157" s="132"/>
      <c r="L157" s="133"/>
      <c r="M157" s="48"/>
      <c r="N157" s="16"/>
      <c r="O157" s="16"/>
      <c r="P157" s="16"/>
      <c r="Q157" s="21"/>
      <c r="R157" s="21"/>
      <c r="S157" s="22"/>
      <c r="T157" s="23"/>
      <c r="U157" s="23"/>
      <c r="V157" s="23"/>
      <c r="W157" s="23"/>
      <c r="X157" s="23"/>
      <c r="Y157" s="19"/>
      <c r="Z157" s="20"/>
      <c r="AA157" s="15"/>
      <c r="AB157" s="17"/>
      <c r="AC157" s="18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ht="20.25" customHeight="1">
      <c r="A158" s="24"/>
      <c r="B158" s="14"/>
      <c r="C158" s="100"/>
      <c r="D158" s="101" t="s">
        <v>3</v>
      </c>
      <c r="E158" s="152"/>
      <c r="F158" s="161"/>
      <c r="G158" s="161"/>
      <c r="H158" s="161"/>
      <c r="I158" s="162"/>
      <c r="J158" s="155"/>
      <c r="K158" s="163"/>
      <c r="L158" s="164"/>
      <c r="M158" s="102"/>
      <c r="N158" s="16"/>
      <c r="O158" s="16"/>
      <c r="P158" s="16"/>
      <c r="Q158" s="21"/>
      <c r="R158" s="21"/>
      <c r="S158" s="22"/>
      <c r="T158" s="23"/>
      <c r="U158" s="23"/>
      <c r="V158" s="23"/>
      <c r="W158" s="23"/>
      <c r="X158" s="23"/>
      <c r="Y158" s="19"/>
      <c r="Z158" s="20"/>
      <c r="AA158" s="15"/>
      <c r="AB158" s="17"/>
      <c r="AC158" s="18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ht="20.25" customHeight="1">
      <c r="A159" s="24"/>
      <c r="B159" s="14"/>
      <c r="C159" s="46"/>
      <c r="D159" s="47" t="s">
        <v>3</v>
      </c>
      <c r="E159" s="128"/>
      <c r="F159" s="147"/>
      <c r="G159" s="147"/>
      <c r="H159" s="147"/>
      <c r="I159" s="148"/>
      <c r="J159" s="131"/>
      <c r="K159" s="165"/>
      <c r="L159" s="166"/>
      <c r="M159" s="48"/>
      <c r="N159" s="16"/>
      <c r="O159" s="16"/>
      <c r="P159" s="16"/>
      <c r="Q159" s="21"/>
      <c r="R159" s="21"/>
      <c r="S159" s="22"/>
      <c r="T159" s="23"/>
      <c r="U159" s="23"/>
      <c r="V159" s="23"/>
      <c r="W159" s="23"/>
      <c r="X159" s="23"/>
      <c r="Y159" s="19"/>
      <c r="Z159" s="20"/>
      <c r="AA159" s="15"/>
      <c r="AB159" s="17"/>
      <c r="AC159" s="18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ht="20.25" customHeight="1">
      <c r="A160" s="14"/>
      <c r="B160" s="14"/>
      <c r="C160" s="46"/>
      <c r="D160" s="47" t="s">
        <v>3</v>
      </c>
      <c r="E160" s="128"/>
      <c r="F160" s="147"/>
      <c r="G160" s="147"/>
      <c r="H160" s="147"/>
      <c r="I160" s="148"/>
      <c r="J160" s="131"/>
      <c r="K160" s="165"/>
      <c r="L160" s="166"/>
      <c r="M160" s="48"/>
      <c r="N160" s="16"/>
      <c r="O160" s="16"/>
      <c r="P160" s="16"/>
      <c r="Q160" s="21"/>
      <c r="R160" s="21"/>
      <c r="S160" s="22"/>
      <c r="T160" s="23"/>
      <c r="U160" s="23"/>
      <c r="V160" s="23"/>
      <c r="W160" s="23"/>
      <c r="X160" s="23"/>
      <c r="Y160" s="19"/>
      <c r="Z160" s="20"/>
      <c r="AA160" s="15"/>
      <c r="AB160" s="17"/>
      <c r="AC160" s="18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 ht="20.25" customHeight="1">
      <c r="A161" s="15"/>
      <c r="B161" s="15"/>
      <c r="C161" s="46"/>
      <c r="D161" s="47" t="s">
        <v>3</v>
      </c>
      <c r="E161" s="128"/>
      <c r="F161" s="147"/>
      <c r="G161" s="147"/>
      <c r="H161" s="147"/>
      <c r="I161" s="148"/>
      <c r="J161" s="131"/>
      <c r="K161" s="165"/>
      <c r="L161" s="166"/>
      <c r="M161" s="48"/>
      <c r="N161" s="16"/>
      <c r="O161" s="16"/>
      <c r="P161" s="16"/>
      <c r="Q161" s="21"/>
      <c r="R161" s="21"/>
      <c r="S161" s="22"/>
      <c r="T161" s="23"/>
      <c r="U161" s="23"/>
      <c r="V161" s="23"/>
      <c r="W161" s="23"/>
      <c r="X161" s="23"/>
      <c r="Y161" s="19"/>
      <c r="Z161" s="20"/>
      <c r="AA161" s="15"/>
      <c r="AB161" s="17"/>
      <c r="AC161" s="18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:40" ht="20.25" customHeight="1">
      <c r="A162" s="14"/>
      <c r="B162" s="14"/>
      <c r="C162" s="100"/>
      <c r="D162" s="101" t="s">
        <v>3</v>
      </c>
      <c r="E162" s="152"/>
      <c r="F162" s="161"/>
      <c r="G162" s="161"/>
      <c r="H162" s="161"/>
      <c r="I162" s="162"/>
      <c r="J162" s="155"/>
      <c r="K162" s="163"/>
      <c r="L162" s="164"/>
      <c r="M162" s="102"/>
      <c r="N162" s="16"/>
      <c r="O162" s="16"/>
      <c r="P162" s="16"/>
      <c r="Q162" s="21"/>
      <c r="R162" s="21"/>
      <c r="S162" s="22"/>
      <c r="T162" s="23"/>
      <c r="U162" s="23"/>
      <c r="V162" s="23"/>
      <c r="W162" s="23"/>
      <c r="X162" s="23"/>
      <c r="Y162" s="19"/>
      <c r="Z162" s="20"/>
      <c r="AA162" s="15"/>
      <c r="AB162" s="17"/>
      <c r="AC162" s="18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1:4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1:40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1:40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</row>
    <row r="166" spans="1:40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1:40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</sheetData>
  <sheetProtection/>
  <mergeCells count="306">
    <mergeCell ref="E18:I18"/>
    <mergeCell ref="J18:L18"/>
    <mergeCell ref="E15:I15"/>
    <mergeCell ref="J15:L15"/>
    <mergeCell ref="E16:I16"/>
    <mergeCell ref="J16:L16"/>
    <mergeCell ref="E17:I17"/>
    <mergeCell ref="J17:L17"/>
    <mergeCell ref="E36:I36"/>
    <mergeCell ref="J36:L36"/>
    <mergeCell ref="E33:I33"/>
    <mergeCell ref="J33:L33"/>
    <mergeCell ref="E34:I34"/>
    <mergeCell ref="J34:L34"/>
    <mergeCell ref="E35:I35"/>
    <mergeCell ref="J35:L35"/>
    <mergeCell ref="E42:I42"/>
    <mergeCell ref="J42:L42"/>
    <mergeCell ref="E43:I43"/>
    <mergeCell ref="J43:L43"/>
    <mergeCell ref="E39:I39"/>
    <mergeCell ref="J39:L39"/>
    <mergeCell ref="E40:I40"/>
    <mergeCell ref="J40:L40"/>
    <mergeCell ref="E41:I41"/>
    <mergeCell ref="J41:L41"/>
    <mergeCell ref="E44:I44"/>
    <mergeCell ref="J44:L44"/>
    <mergeCell ref="E45:I45"/>
    <mergeCell ref="J45:L45"/>
    <mergeCell ref="E50:I50"/>
    <mergeCell ref="J50:L50"/>
    <mergeCell ref="E46:I46"/>
    <mergeCell ref="J46:L46"/>
    <mergeCell ref="E47:I47"/>
    <mergeCell ref="J47:L47"/>
    <mergeCell ref="E48:I48"/>
    <mergeCell ref="J48:L48"/>
    <mergeCell ref="E49:I49"/>
    <mergeCell ref="J49:L49"/>
    <mergeCell ref="J82:L82"/>
    <mergeCell ref="E54:I54"/>
    <mergeCell ref="J54:L54"/>
    <mergeCell ref="E51:I51"/>
    <mergeCell ref="J51:L51"/>
    <mergeCell ref="E52:I52"/>
    <mergeCell ref="E146:I146"/>
    <mergeCell ref="E157:I157"/>
    <mergeCell ref="J157:L157"/>
    <mergeCell ref="E77:I77"/>
    <mergeCell ref="J77:L77"/>
    <mergeCell ref="E78:I78"/>
    <mergeCell ref="J78:L78"/>
    <mergeCell ref="E81:I81"/>
    <mergeCell ref="J81:L81"/>
    <mergeCell ref="E82:I82"/>
    <mergeCell ref="J153:L153"/>
    <mergeCell ref="E154:I154"/>
    <mergeCell ref="J154:L154"/>
    <mergeCell ref="J151:L151"/>
    <mergeCell ref="E152:I152"/>
    <mergeCell ref="J152:L152"/>
    <mergeCell ref="E153:I153"/>
    <mergeCell ref="E151:I151"/>
    <mergeCell ref="J146:L146"/>
    <mergeCell ref="E155:I155"/>
    <mergeCell ref="J155:L155"/>
    <mergeCell ref="E156:I156"/>
    <mergeCell ref="J156:L156"/>
    <mergeCell ref="E162:I162"/>
    <mergeCell ref="J162:L162"/>
    <mergeCell ref="E158:I158"/>
    <mergeCell ref="J158:L158"/>
    <mergeCell ref="E159:I159"/>
    <mergeCell ref="J159:L159"/>
    <mergeCell ref="E160:I160"/>
    <mergeCell ref="J160:L160"/>
    <mergeCell ref="E161:I161"/>
    <mergeCell ref="J161:L161"/>
    <mergeCell ref="Q148:R154"/>
    <mergeCell ref="E149:I149"/>
    <mergeCell ref="J149:L149"/>
    <mergeCell ref="E150:I150"/>
    <mergeCell ref="J150:L150"/>
    <mergeCell ref="E147:I147"/>
    <mergeCell ref="J147:L147"/>
    <mergeCell ref="E148:I148"/>
    <mergeCell ref="J148:L148"/>
    <mergeCell ref="E143:I143"/>
    <mergeCell ref="J143:L143"/>
    <mergeCell ref="E144:I144"/>
    <mergeCell ref="J144:L144"/>
    <mergeCell ref="E145:I145"/>
    <mergeCell ref="J145:L145"/>
    <mergeCell ref="E140:I140"/>
    <mergeCell ref="J140:L140"/>
    <mergeCell ref="E141:I141"/>
    <mergeCell ref="J141:L141"/>
    <mergeCell ref="E142:I142"/>
    <mergeCell ref="J142:L142"/>
    <mergeCell ref="E137:I137"/>
    <mergeCell ref="J137:L137"/>
    <mergeCell ref="E138:I138"/>
    <mergeCell ref="J138:L138"/>
    <mergeCell ref="E139:I139"/>
    <mergeCell ref="J139:L139"/>
    <mergeCell ref="E134:I134"/>
    <mergeCell ref="J134:L134"/>
    <mergeCell ref="E135:I135"/>
    <mergeCell ref="J135:L135"/>
    <mergeCell ref="E136:I136"/>
    <mergeCell ref="J136:L136"/>
    <mergeCell ref="E131:I131"/>
    <mergeCell ref="J131:L131"/>
    <mergeCell ref="E132:I132"/>
    <mergeCell ref="J132:L132"/>
    <mergeCell ref="E133:I133"/>
    <mergeCell ref="J133:L133"/>
    <mergeCell ref="E128:I128"/>
    <mergeCell ref="J128:L128"/>
    <mergeCell ref="E129:I129"/>
    <mergeCell ref="J129:L129"/>
    <mergeCell ref="E130:I130"/>
    <mergeCell ref="J130:L130"/>
    <mergeCell ref="E125:I125"/>
    <mergeCell ref="J125:L125"/>
    <mergeCell ref="E126:I126"/>
    <mergeCell ref="J126:L126"/>
    <mergeCell ref="E127:I127"/>
    <mergeCell ref="J127:L127"/>
    <mergeCell ref="E122:I122"/>
    <mergeCell ref="J122:L122"/>
    <mergeCell ref="E123:I123"/>
    <mergeCell ref="J123:L123"/>
    <mergeCell ref="E124:I124"/>
    <mergeCell ref="J124:L124"/>
    <mergeCell ref="E119:I119"/>
    <mergeCell ref="J119:L119"/>
    <mergeCell ref="E120:I120"/>
    <mergeCell ref="J120:L120"/>
    <mergeCell ref="E121:I121"/>
    <mergeCell ref="J121:L121"/>
    <mergeCell ref="E116:I116"/>
    <mergeCell ref="J116:L116"/>
    <mergeCell ref="E117:I117"/>
    <mergeCell ref="J117:L117"/>
    <mergeCell ref="E118:I118"/>
    <mergeCell ref="J118:L118"/>
    <mergeCell ref="E113:I113"/>
    <mergeCell ref="J113:L113"/>
    <mergeCell ref="E114:I114"/>
    <mergeCell ref="J114:L114"/>
    <mergeCell ref="E115:I115"/>
    <mergeCell ref="J115:L115"/>
    <mergeCell ref="E110:I110"/>
    <mergeCell ref="J110:L110"/>
    <mergeCell ref="E111:I111"/>
    <mergeCell ref="J111:L111"/>
    <mergeCell ref="E112:I112"/>
    <mergeCell ref="J112:L112"/>
    <mergeCell ref="E107:I107"/>
    <mergeCell ref="J107:L107"/>
    <mergeCell ref="E108:I108"/>
    <mergeCell ref="J108:L108"/>
    <mergeCell ref="E109:I109"/>
    <mergeCell ref="J109:L109"/>
    <mergeCell ref="E104:I104"/>
    <mergeCell ref="J104:L104"/>
    <mergeCell ref="E105:I105"/>
    <mergeCell ref="J105:L105"/>
    <mergeCell ref="E106:I106"/>
    <mergeCell ref="J106:L106"/>
    <mergeCell ref="E101:I101"/>
    <mergeCell ref="J101:L101"/>
    <mergeCell ref="E102:I102"/>
    <mergeCell ref="J102:L102"/>
    <mergeCell ref="E103:I103"/>
    <mergeCell ref="J103:L103"/>
    <mergeCell ref="E98:I98"/>
    <mergeCell ref="J98:L98"/>
    <mergeCell ref="E99:I99"/>
    <mergeCell ref="J99:L99"/>
    <mergeCell ref="E100:I100"/>
    <mergeCell ref="J100:L100"/>
    <mergeCell ref="E95:I95"/>
    <mergeCell ref="J95:L95"/>
    <mergeCell ref="E96:I96"/>
    <mergeCell ref="J96:L96"/>
    <mergeCell ref="E97:I97"/>
    <mergeCell ref="J97:L97"/>
    <mergeCell ref="E92:I92"/>
    <mergeCell ref="J92:L92"/>
    <mergeCell ref="E93:I93"/>
    <mergeCell ref="J93:L93"/>
    <mergeCell ref="E94:I94"/>
    <mergeCell ref="J94:L94"/>
    <mergeCell ref="E89:I89"/>
    <mergeCell ref="J89:L89"/>
    <mergeCell ref="E90:I90"/>
    <mergeCell ref="J90:L90"/>
    <mergeCell ref="E91:I91"/>
    <mergeCell ref="J91:L91"/>
    <mergeCell ref="E86:I86"/>
    <mergeCell ref="J86:L86"/>
    <mergeCell ref="E87:I87"/>
    <mergeCell ref="J87:L87"/>
    <mergeCell ref="E88:I88"/>
    <mergeCell ref="J88:L88"/>
    <mergeCell ref="E84:I84"/>
    <mergeCell ref="J84:L84"/>
    <mergeCell ref="E85:I85"/>
    <mergeCell ref="J85:L85"/>
    <mergeCell ref="E79:I79"/>
    <mergeCell ref="J79:L79"/>
    <mergeCell ref="E80:I80"/>
    <mergeCell ref="J80:L80"/>
    <mergeCell ref="E83:I83"/>
    <mergeCell ref="J83:L83"/>
    <mergeCell ref="J75:L75"/>
    <mergeCell ref="C1:O1"/>
    <mergeCell ref="A2:O2"/>
    <mergeCell ref="Q3:S3"/>
    <mergeCell ref="T3:X3"/>
    <mergeCell ref="AD3:AN3"/>
    <mergeCell ref="Q6:S6"/>
    <mergeCell ref="T6:X6"/>
    <mergeCell ref="Q9:X9"/>
    <mergeCell ref="Q12:X12"/>
    <mergeCell ref="J69:L69"/>
    <mergeCell ref="E70:I70"/>
    <mergeCell ref="J70:L70"/>
    <mergeCell ref="E76:I76"/>
    <mergeCell ref="J76:L76"/>
    <mergeCell ref="E73:I73"/>
    <mergeCell ref="J73:L73"/>
    <mergeCell ref="E74:I74"/>
    <mergeCell ref="J74:L74"/>
    <mergeCell ref="E75:I75"/>
    <mergeCell ref="E71:I71"/>
    <mergeCell ref="J71:L71"/>
    <mergeCell ref="J60:L60"/>
    <mergeCell ref="E62:I62"/>
    <mergeCell ref="J62:L62"/>
    <mergeCell ref="E72:I72"/>
    <mergeCell ref="J72:L72"/>
    <mergeCell ref="E68:I68"/>
    <mergeCell ref="J68:L68"/>
    <mergeCell ref="E69:I69"/>
    <mergeCell ref="E67:I67"/>
    <mergeCell ref="J67:L67"/>
    <mergeCell ref="E64:I64"/>
    <mergeCell ref="J64:L64"/>
    <mergeCell ref="E60:I60"/>
    <mergeCell ref="E65:I65"/>
    <mergeCell ref="J65:L65"/>
    <mergeCell ref="E66:I66"/>
    <mergeCell ref="J66:L66"/>
    <mergeCell ref="E63:I63"/>
    <mergeCell ref="J63:L63"/>
    <mergeCell ref="E56:I56"/>
    <mergeCell ref="E61:I61"/>
    <mergeCell ref="E55:I55"/>
    <mergeCell ref="J55:L55"/>
    <mergeCell ref="J56:L56"/>
    <mergeCell ref="E57:I57"/>
    <mergeCell ref="J57:L57"/>
    <mergeCell ref="E58:I58"/>
    <mergeCell ref="J58:L58"/>
    <mergeCell ref="J61:L61"/>
    <mergeCell ref="E37:I37"/>
    <mergeCell ref="J37:L37"/>
    <mergeCell ref="E38:I38"/>
    <mergeCell ref="J38:L38"/>
    <mergeCell ref="E59:I59"/>
    <mergeCell ref="J59:L59"/>
    <mergeCell ref="J52:L52"/>
    <mergeCell ref="E53:I53"/>
    <mergeCell ref="J53:L53"/>
    <mergeCell ref="E30:I30"/>
    <mergeCell ref="J30:L30"/>
    <mergeCell ref="E31:I31"/>
    <mergeCell ref="J31:L31"/>
    <mergeCell ref="E32:I32"/>
    <mergeCell ref="J32:L32"/>
    <mergeCell ref="E24:I24"/>
    <mergeCell ref="J24:L24"/>
    <mergeCell ref="E25:I25"/>
    <mergeCell ref="J25:L25"/>
    <mergeCell ref="E26:I26"/>
    <mergeCell ref="J26:L26"/>
    <mergeCell ref="E27:I27"/>
    <mergeCell ref="J27:L27"/>
    <mergeCell ref="E28:I28"/>
    <mergeCell ref="J28:L28"/>
    <mergeCell ref="E29:I29"/>
    <mergeCell ref="J29:L29"/>
    <mergeCell ref="E22:I22"/>
    <mergeCell ref="J22:L22"/>
    <mergeCell ref="E23:I23"/>
    <mergeCell ref="J23:L23"/>
    <mergeCell ref="E19:I19"/>
    <mergeCell ref="J19:L19"/>
    <mergeCell ref="E20:I20"/>
    <mergeCell ref="J20:L20"/>
    <mergeCell ref="E21:I21"/>
    <mergeCell ref="J21:L21"/>
  </mergeCells>
  <printOptions/>
  <pageMargins left="0.5" right="0.17" top="0.44" bottom="0.42" header="0.4" footer="0.42"/>
  <pageSetup fitToHeight="1" fitToWidth="1" horizontalDpi="300" verticalDpi="300" orientation="portrait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AN159"/>
  <sheetViews>
    <sheetView zoomScale="75" zoomScaleNormal="75" zoomScalePageLayoutView="0" workbookViewId="0" topLeftCell="A1">
      <selection activeCell="A26" sqref="A26"/>
    </sheetView>
  </sheetViews>
  <sheetFormatPr defaultColWidth="9.140625" defaultRowHeight="12.75"/>
  <cols>
    <col min="1" max="1" width="8.57421875" style="0" customWidth="1"/>
    <col min="2" max="2" width="1.8515625" style="0" customWidth="1"/>
    <col min="3" max="3" width="27.7109375" style="0" customWidth="1"/>
    <col min="4" max="4" width="5.1406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3.140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6.7109375" style="0" customWidth="1"/>
    <col min="17" max="17" width="21.140625" style="0" customWidth="1"/>
    <col min="18" max="18" width="8.57421875" style="0" customWidth="1"/>
    <col min="19" max="19" width="6.421875" style="0" customWidth="1"/>
    <col min="20" max="20" width="9.28125" style="0" customWidth="1"/>
    <col min="21" max="21" width="7.00390625" style="0" customWidth="1"/>
    <col min="22" max="22" width="3.57421875" style="0" customWidth="1"/>
    <col min="23" max="23" width="1.8515625" style="0" customWidth="1"/>
    <col min="24" max="24" width="7.421875" style="0" customWidth="1"/>
    <col min="25" max="25" width="11.57421875" style="0" customWidth="1"/>
    <col min="26" max="26" width="12.140625" style="0" customWidth="1"/>
    <col min="27" max="27" width="4.00390625" style="0" customWidth="1"/>
    <col min="28" max="28" width="11.140625" style="0" customWidth="1"/>
    <col min="29" max="29" width="7.7109375" style="0" customWidth="1"/>
  </cols>
  <sheetData>
    <row r="1" spans="1:40" ht="39.75" customHeight="1">
      <c r="A1" s="25" t="s">
        <v>0</v>
      </c>
      <c r="B1" s="25"/>
      <c r="C1" s="134" t="s">
        <v>58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1"/>
      <c r="AB1" s="1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22.5" customHeight="1">
      <c r="A2" s="136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27"/>
      <c r="Q2" s="28" t="s">
        <v>5</v>
      </c>
      <c r="R2" s="63"/>
      <c r="S2" s="64"/>
      <c r="T2" s="64"/>
      <c r="U2" s="64"/>
      <c r="V2" s="64"/>
      <c r="W2" s="64"/>
      <c r="X2" s="64"/>
      <c r="Y2" s="34" t="s">
        <v>1</v>
      </c>
      <c r="Z2" s="65"/>
      <c r="AA2" s="5" t="s">
        <v>0</v>
      </c>
      <c r="AB2" s="4" t="s">
        <v>0</v>
      </c>
      <c r="AC2" s="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2.25" customHeight="1">
      <c r="A3" s="31">
        <v>1</v>
      </c>
      <c r="B3" s="29"/>
      <c r="C3" s="123" t="s">
        <v>62</v>
      </c>
      <c r="D3" s="124"/>
      <c r="E3" s="124">
        <v>21</v>
      </c>
      <c r="F3" s="124"/>
      <c r="G3" s="124">
        <v>17</v>
      </c>
      <c r="H3" s="124">
        <v>1</v>
      </c>
      <c r="I3" s="124">
        <v>3</v>
      </c>
      <c r="J3" s="124"/>
      <c r="K3" s="125">
        <v>27885</v>
      </c>
      <c r="L3" s="125"/>
      <c r="M3" s="126">
        <f>K3/186</f>
        <v>149.91935483870967</v>
      </c>
      <c r="N3" s="125"/>
      <c r="O3" s="127">
        <v>64</v>
      </c>
      <c r="P3" s="30"/>
      <c r="Q3" s="138" t="s">
        <v>289</v>
      </c>
      <c r="R3" s="139"/>
      <c r="S3" s="140"/>
      <c r="T3" s="141" t="s">
        <v>47</v>
      </c>
      <c r="U3" s="142"/>
      <c r="V3" s="142"/>
      <c r="W3" s="142"/>
      <c r="X3" s="143"/>
      <c r="Y3" s="62">
        <v>243</v>
      </c>
      <c r="Z3" s="66"/>
      <c r="AA3" s="7"/>
      <c r="AB3" s="8"/>
      <c r="AC3" s="9"/>
      <c r="AD3" s="144" t="s">
        <v>0</v>
      </c>
      <c r="AE3" s="145"/>
      <c r="AF3" s="145"/>
      <c r="AG3" s="145"/>
      <c r="AH3" s="145"/>
      <c r="AI3" s="145"/>
      <c r="AJ3" s="145"/>
      <c r="AK3" s="145"/>
      <c r="AL3" s="145"/>
      <c r="AM3" s="145"/>
      <c r="AN3" s="145"/>
    </row>
    <row r="4" spans="1:40" ht="27.75">
      <c r="A4" s="31">
        <v>2</v>
      </c>
      <c r="B4" s="31"/>
      <c r="C4" s="49" t="s">
        <v>35</v>
      </c>
      <c r="D4" s="54"/>
      <c r="E4" s="54">
        <v>21</v>
      </c>
      <c r="F4" s="54"/>
      <c r="G4" s="54">
        <v>15</v>
      </c>
      <c r="H4" s="54">
        <v>1</v>
      </c>
      <c r="I4" s="54">
        <v>5</v>
      </c>
      <c r="J4" s="54"/>
      <c r="K4" s="51">
        <v>27065</v>
      </c>
      <c r="L4" s="51"/>
      <c r="M4" s="56">
        <f>K4/189</f>
        <v>143.2010582010582</v>
      </c>
      <c r="N4" s="51"/>
      <c r="O4" s="53">
        <v>58</v>
      </c>
      <c r="P4" s="30"/>
      <c r="Q4" s="67"/>
      <c r="R4" s="67"/>
      <c r="S4" s="67"/>
      <c r="T4" s="67"/>
      <c r="U4" s="67"/>
      <c r="V4" s="67"/>
      <c r="W4" s="67"/>
      <c r="X4" s="67"/>
      <c r="Y4" s="67"/>
      <c r="Z4" s="68"/>
      <c r="AA4" s="10"/>
      <c r="AB4" s="8"/>
      <c r="AC4" s="11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7.75">
      <c r="A5" s="36">
        <v>3</v>
      </c>
      <c r="B5" s="108"/>
      <c r="C5" s="59" t="s">
        <v>48</v>
      </c>
      <c r="D5" s="105"/>
      <c r="E5" s="105">
        <v>21</v>
      </c>
      <c r="F5" s="105"/>
      <c r="G5" s="105">
        <v>13</v>
      </c>
      <c r="H5" s="105">
        <v>2</v>
      </c>
      <c r="I5" s="105">
        <v>6</v>
      </c>
      <c r="J5" s="105"/>
      <c r="K5" s="60">
        <v>27227</v>
      </c>
      <c r="L5" s="60"/>
      <c r="M5" s="52">
        <f>K5/189</f>
        <v>144.05820105820106</v>
      </c>
      <c r="N5" s="60">
        <v>0</v>
      </c>
      <c r="O5" s="61">
        <v>57</v>
      </c>
      <c r="P5" s="30"/>
      <c r="Q5" s="28" t="s">
        <v>6</v>
      </c>
      <c r="R5" s="63"/>
      <c r="S5" s="64"/>
      <c r="T5" s="64"/>
      <c r="U5" s="64"/>
      <c r="V5" s="64"/>
      <c r="W5" s="64"/>
      <c r="X5" s="64"/>
      <c r="Y5" s="34" t="s">
        <v>1</v>
      </c>
      <c r="Z5" s="69" t="s">
        <v>2</v>
      </c>
      <c r="AA5" s="10"/>
      <c r="AB5" s="8"/>
      <c r="AC5" s="11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27.75">
      <c r="A6" s="31">
        <v>4</v>
      </c>
      <c r="B6" s="31"/>
      <c r="C6" s="49" t="s">
        <v>61</v>
      </c>
      <c r="D6" s="49"/>
      <c r="E6" s="54">
        <v>21</v>
      </c>
      <c r="F6" s="54"/>
      <c r="G6" s="54">
        <v>12</v>
      </c>
      <c r="H6" s="54">
        <v>1</v>
      </c>
      <c r="I6" s="54">
        <v>8</v>
      </c>
      <c r="J6" s="54"/>
      <c r="K6" s="51">
        <v>27122</v>
      </c>
      <c r="L6" s="51"/>
      <c r="M6" s="52">
        <f>K6/189</f>
        <v>143.5026455026455</v>
      </c>
      <c r="N6" s="51"/>
      <c r="O6" s="53">
        <v>53</v>
      </c>
      <c r="P6" s="30"/>
      <c r="Q6" s="138" t="s">
        <v>289</v>
      </c>
      <c r="R6" s="139"/>
      <c r="S6" s="140"/>
      <c r="T6" s="141" t="s">
        <v>47</v>
      </c>
      <c r="U6" s="142"/>
      <c r="V6" s="142"/>
      <c r="W6" s="142"/>
      <c r="X6" s="143"/>
      <c r="Y6" s="62">
        <v>613</v>
      </c>
      <c r="Z6" s="70">
        <f>Y6/3</f>
        <v>204.33333333333334</v>
      </c>
      <c r="AA6" s="12"/>
      <c r="AB6" s="8"/>
      <c r="AC6" s="1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.75">
      <c r="A7" s="31">
        <v>5</v>
      </c>
      <c r="B7" s="31"/>
      <c r="C7" s="58" t="s">
        <v>47</v>
      </c>
      <c r="D7" s="50"/>
      <c r="E7" s="50">
        <v>21</v>
      </c>
      <c r="F7" s="50"/>
      <c r="G7" s="50">
        <v>10</v>
      </c>
      <c r="H7" s="50">
        <v>2</v>
      </c>
      <c r="I7" s="50">
        <v>9</v>
      </c>
      <c r="J7" s="50"/>
      <c r="K7" s="51">
        <v>26392</v>
      </c>
      <c r="L7" s="51"/>
      <c r="M7" s="52">
        <f>K7/186</f>
        <v>141.89247311827958</v>
      </c>
      <c r="N7" s="51"/>
      <c r="O7" s="53">
        <v>42</v>
      </c>
      <c r="P7" s="30"/>
      <c r="Q7" s="67"/>
      <c r="R7" s="67"/>
      <c r="S7" s="67"/>
      <c r="T7" s="67"/>
      <c r="U7" s="67"/>
      <c r="V7" s="67"/>
      <c r="W7" s="67"/>
      <c r="X7" s="67"/>
      <c r="Y7" s="67"/>
      <c r="Z7" s="67"/>
      <c r="AA7" s="10"/>
      <c r="AB7" s="8"/>
      <c r="AC7" s="11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27.75">
      <c r="A8" s="31">
        <v>6</v>
      </c>
      <c r="B8" s="31"/>
      <c r="C8" s="49" t="s">
        <v>31</v>
      </c>
      <c r="D8" s="50"/>
      <c r="E8" s="50">
        <v>21</v>
      </c>
      <c r="F8" s="50"/>
      <c r="G8" s="50">
        <v>7</v>
      </c>
      <c r="H8" s="50">
        <v>1</v>
      </c>
      <c r="I8" s="50">
        <v>13</v>
      </c>
      <c r="J8" s="50"/>
      <c r="K8" s="51">
        <v>25289</v>
      </c>
      <c r="L8" s="51"/>
      <c r="M8" s="52">
        <f>K8/189</f>
        <v>133.8042328042328</v>
      </c>
      <c r="N8" s="51"/>
      <c r="O8" s="53">
        <v>35</v>
      </c>
      <c r="P8" s="30"/>
      <c r="Q8" s="28" t="s">
        <v>7</v>
      </c>
      <c r="R8" s="63"/>
      <c r="S8" s="64"/>
      <c r="T8" s="64"/>
      <c r="U8" s="64"/>
      <c r="V8" s="64"/>
      <c r="W8" s="64"/>
      <c r="X8" s="64"/>
      <c r="Y8" s="34" t="s">
        <v>1</v>
      </c>
      <c r="Z8" s="71" t="s">
        <v>2</v>
      </c>
      <c r="AA8" s="12"/>
      <c r="AB8" s="8"/>
      <c r="AC8" s="1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27.75">
      <c r="A9" s="31">
        <v>7</v>
      </c>
      <c r="B9" s="31"/>
      <c r="C9" s="49" t="s">
        <v>16</v>
      </c>
      <c r="D9" s="54"/>
      <c r="E9" s="54">
        <v>21</v>
      </c>
      <c r="F9" s="54"/>
      <c r="G9" s="54">
        <v>3</v>
      </c>
      <c r="H9" s="54">
        <v>2</v>
      </c>
      <c r="I9" s="54">
        <v>16</v>
      </c>
      <c r="J9" s="54"/>
      <c r="K9" s="51">
        <v>23546</v>
      </c>
      <c r="L9" s="51"/>
      <c r="M9" s="52">
        <f>K9/189</f>
        <v>124.58201058201058</v>
      </c>
      <c r="N9" s="51"/>
      <c r="O9" s="53">
        <v>19</v>
      </c>
      <c r="P9" s="30"/>
      <c r="Q9" s="146" t="s">
        <v>48</v>
      </c>
      <c r="R9" s="147"/>
      <c r="S9" s="147"/>
      <c r="T9" s="147"/>
      <c r="U9" s="147"/>
      <c r="V9" s="147"/>
      <c r="W9" s="147"/>
      <c r="X9" s="148"/>
      <c r="Y9" s="62">
        <v>596</v>
      </c>
      <c r="Z9" s="70">
        <f>Y9/3</f>
        <v>198.66666666666666</v>
      </c>
      <c r="AA9" s="10"/>
      <c r="AB9" s="8"/>
      <c r="AC9" s="11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27.75">
      <c r="A10" s="31">
        <v>8</v>
      </c>
      <c r="B10" s="31"/>
      <c r="C10" s="49" t="s">
        <v>46</v>
      </c>
      <c r="D10" s="54"/>
      <c r="E10" s="54">
        <v>21</v>
      </c>
      <c r="F10" s="54"/>
      <c r="G10" s="54">
        <v>2</v>
      </c>
      <c r="H10" s="54">
        <v>0</v>
      </c>
      <c r="I10" s="54">
        <v>19</v>
      </c>
      <c r="J10" s="54"/>
      <c r="K10" s="51">
        <v>15062</v>
      </c>
      <c r="L10" s="51"/>
      <c r="M10" s="52">
        <f>K10/126</f>
        <v>119.53968253968254</v>
      </c>
      <c r="N10" s="51"/>
      <c r="O10" s="53">
        <v>8</v>
      </c>
      <c r="P10" s="30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10"/>
      <c r="AB10" s="8"/>
      <c r="AC10" s="11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7.75">
      <c r="A11" s="31"/>
      <c r="B11" s="31"/>
      <c r="C11" s="49"/>
      <c r="D11" s="54"/>
      <c r="E11" s="54"/>
      <c r="F11" s="54"/>
      <c r="G11" s="54"/>
      <c r="H11" s="54"/>
      <c r="I11" s="54"/>
      <c r="J11" s="54"/>
      <c r="K11" s="51"/>
      <c r="L11" s="51"/>
      <c r="M11" s="52"/>
      <c r="N11" s="51"/>
      <c r="O11" s="53"/>
      <c r="P11" s="30"/>
      <c r="Q11" s="28" t="s">
        <v>8</v>
      </c>
      <c r="R11" s="63"/>
      <c r="S11" s="64"/>
      <c r="T11" s="64"/>
      <c r="U11" s="64"/>
      <c r="V11" s="64"/>
      <c r="W11" s="64"/>
      <c r="X11" s="64"/>
      <c r="Y11" s="34" t="s">
        <v>1</v>
      </c>
      <c r="Z11" s="71" t="s">
        <v>2</v>
      </c>
      <c r="AA11" s="10"/>
      <c r="AB11" s="8"/>
      <c r="AC11" s="11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27.75">
      <c r="A12" s="31"/>
      <c r="B12" s="31"/>
      <c r="C12" s="58"/>
      <c r="D12" s="54"/>
      <c r="E12" s="99"/>
      <c r="F12" s="54"/>
      <c r="G12" s="54"/>
      <c r="H12" s="54"/>
      <c r="I12" s="54"/>
      <c r="J12" s="54"/>
      <c r="K12" s="51"/>
      <c r="L12" s="51"/>
      <c r="M12" s="52"/>
      <c r="N12" s="51"/>
      <c r="O12" s="53"/>
      <c r="P12" s="30"/>
      <c r="Q12" s="149" t="s">
        <v>48</v>
      </c>
      <c r="R12" s="147"/>
      <c r="S12" s="147"/>
      <c r="T12" s="147"/>
      <c r="U12" s="147"/>
      <c r="V12" s="147"/>
      <c r="W12" s="147"/>
      <c r="X12" s="148"/>
      <c r="Y12" s="62">
        <v>1536</v>
      </c>
      <c r="Z12" s="70">
        <f>Y12/9</f>
        <v>170.66666666666666</v>
      </c>
      <c r="AA12" s="10"/>
      <c r="AB12" s="8"/>
      <c r="AC12" s="11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31.5" customHeight="1">
      <c r="A13" s="45" t="s">
        <v>44</v>
      </c>
      <c r="B13" s="37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2"/>
      <c r="Q13" s="40"/>
      <c r="R13" s="40"/>
      <c r="S13" s="41"/>
      <c r="T13" s="42"/>
      <c r="U13" s="42"/>
      <c r="V13" s="42"/>
      <c r="W13" s="42"/>
      <c r="X13" s="42"/>
      <c r="Y13" s="43"/>
      <c r="Z13" s="44"/>
      <c r="AA13" s="10"/>
      <c r="AB13" s="8"/>
      <c r="AC13" s="11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20.25" customHeight="1">
      <c r="A14" s="14"/>
      <c r="B14" s="14"/>
      <c r="C14" s="15"/>
      <c r="D14" s="15"/>
      <c r="E14" s="15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21"/>
      <c r="R14" s="21"/>
      <c r="S14" s="22"/>
      <c r="T14" s="23"/>
      <c r="U14" s="23"/>
      <c r="V14" s="23"/>
      <c r="W14" s="23"/>
      <c r="X14" s="23"/>
      <c r="Y14" s="19"/>
      <c r="Z14" s="20"/>
      <c r="AA14" s="15"/>
      <c r="AB14" s="17"/>
      <c r="AC14" s="18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20.25" customHeight="1">
      <c r="A15" s="24" t="s">
        <v>692</v>
      </c>
      <c r="B15" s="14"/>
      <c r="C15" s="46" t="s">
        <v>48</v>
      </c>
      <c r="D15" s="47" t="s">
        <v>3</v>
      </c>
      <c r="E15" s="128" t="s">
        <v>35</v>
      </c>
      <c r="F15" s="129"/>
      <c r="G15" s="129"/>
      <c r="H15" s="129"/>
      <c r="I15" s="130"/>
      <c r="J15" s="131" t="s">
        <v>695</v>
      </c>
      <c r="K15" s="132"/>
      <c r="L15" s="133"/>
      <c r="M15" s="48" t="s">
        <v>51</v>
      </c>
      <c r="N15" s="16"/>
      <c r="O15" s="16"/>
      <c r="P15" s="16"/>
      <c r="Q15" s="21"/>
      <c r="R15" s="21"/>
      <c r="S15" s="22"/>
      <c r="T15" s="23"/>
      <c r="U15" s="23"/>
      <c r="V15" s="23"/>
      <c r="W15" s="23"/>
      <c r="X15" s="23"/>
      <c r="Y15" s="19"/>
      <c r="Z15" s="20"/>
      <c r="AA15" s="15"/>
      <c r="AB15" s="17"/>
      <c r="AC15" s="18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20.25" customHeight="1">
      <c r="A16" s="24"/>
      <c r="B16" s="14"/>
      <c r="C16" s="46" t="s">
        <v>48</v>
      </c>
      <c r="D16" s="47" t="s">
        <v>3</v>
      </c>
      <c r="E16" s="128" t="s">
        <v>61</v>
      </c>
      <c r="F16" s="129"/>
      <c r="G16" s="129"/>
      <c r="H16" s="129"/>
      <c r="I16" s="130"/>
      <c r="J16" s="131" t="s">
        <v>700</v>
      </c>
      <c r="K16" s="132"/>
      <c r="L16" s="133"/>
      <c r="M16" s="48" t="s">
        <v>50</v>
      </c>
      <c r="N16" s="16"/>
      <c r="O16" s="16"/>
      <c r="P16" s="16"/>
      <c r="Q16" s="21"/>
      <c r="R16" s="21"/>
      <c r="S16" s="22"/>
      <c r="T16" s="23"/>
      <c r="U16" s="23"/>
      <c r="V16" s="23"/>
      <c r="W16" s="23"/>
      <c r="X16" s="23"/>
      <c r="Y16" s="19"/>
      <c r="Z16" s="20"/>
      <c r="AA16" s="15"/>
      <c r="AB16" s="17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20.25" customHeight="1">
      <c r="A17" s="14"/>
      <c r="B17" s="14"/>
      <c r="C17" s="46" t="s">
        <v>16</v>
      </c>
      <c r="D17" s="47" t="s">
        <v>3</v>
      </c>
      <c r="E17" s="128" t="s">
        <v>46</v>
      </c>
      <c r="F17" s="129"/>
      <c r="G17" s="129"/>
      <c r="H17" s="129"/>
      <c r="I17" s="130"/>
      <c r="J17" s="131" t="s">
        <v>697</v>
      </c>
      <c r="K17" s="132"/>
      <c r="L17" s="133"/>
      <c r="M17" s="48" t="s">
        <v>42</v>
      </c>
      <c r="N17" s="16"/>
      <c r="O17" s="16"/>
      <c r="P17" s="16"/>
      <c r="Q17" s="21"/>
      <c r="R17" s="21"/>
      <c r="S17" s="22"/>
      <c r="T17" s="23"/>
      <c r="U17" s="23"/>
      <c r="V17" s="23"/>
      <c r="W17" s="23"/>
      <c r="X17" s="23"/>
      <c r="Y17" s="19"/>
      <c r="Z17" s="20"/>
      <c r="AA17" s="15"/>
      <c r="AB17" s="17"/>
      <c r="AC17" s="1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20.25" customHeight="1">
      <c r="A18" s="24"/>
      <c r="B18" s="14"/>
      <c r="C18" s="46" t="s">
        <v>47</v>
      </c>
      <c r="D18" s="47" t="s">
        <v>3</v>
      </c>
      <c r="E18" s="128" t="s">
        <v>31</v>
      </c>
      <c r="F18" s="129"/>
      <c r="G18" s="129"/>
      <c r="H18" s="129"/>
      <c r="I18" s="130"/>
      <c r="J18" s="131" t="s">
        <v>699</v>
      </c>
      <c r="K18" s="132"/>
      <c r="L18" s="133"/>
      <c r="M18" s="48" t="s">
        <v>50</v>
      </c>
      <c r="N18" s="16"/>
      <c r="O18" s="16"/>
      <c r="P18" s="16"/>
      <c r="Q18" s="21"/>
      <c r="R18" s="21"/>
      <c r="S18" s="22"/>
      <c r="T18" s="23"/>
      <c r="U18" s="23"/>
      <c r="V18" s="23"/>
      <c r="W18" s="23"/>
      <c r="X18" s="23"/>
      <c r="Y18" s="19"/>
      <c r="Z18" s="20"/>
      <c r="AA18" s="15"/>
      <c r="AB18" s="17"/>
      <c r="AC18" s="1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20.25" customHeight="1">
      <c r="A19" s="24"/>
      <c r="B19" s="14"/>
      <c r="C19" s="46" t="s">
        <v>35</v>
      </c>
      <c r="D19" s="47" t="s">
        <v>3</v>
      </c>
      <c r="E19" s="128" t="s">
        <v>62</v>
      </c>
      <c r="F19" s="129"/>
      <c r="G19" s="129"/>
      <c r="H19" s="129"/>
      <c r="I19" s="130"/>
      <c r="J19" s="131" t="s">
        <v>698</v>
      </c>
      <c r="K19" s="132"/>
      <c r="L19" s="133"/>
      <c r="M19" s="48" t="s">
        <v>42</v>
      </c>
      <c r="N19" s="16"/>
      <c r="O19" s="16"/>
      <c r="P19" s="16"/>
      <c r="Q19" s="21"/>
      <c r="R19" s="21"/>
      <c r="S19" s="22"/>
      <c r="T19" s="23"/>
      <c r="U19" s="23"/>
      <c r="V19" s="23"/>
      <c r="W19" s="23"/>
      <c r="X19" s="23"/>
      <c r="Y19" s="19"/>
      <c r="Z19" s="20"/>
      <c r="AA19" s="15"/>
      <c r="AB19" s="17"/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20.25" customHeight="1">
      <c r="A20" s="24" t="s">
        <v>673</v>
      </c>
      <c r="B20" s="14"/>
      <c r="C20" s="46" t="s">
        <v>61</v>
      </c>
      <c r="D20" s="47" t="s">
        <v>3</v>
      </c>
      <c r="E20" s="128" t="s">
        <v>31</v>
      </c>
      <c r="F20" s="129"/>
      <c r="G20" s="129"/>
      <c r="H20" s="129"/>
      <c r="I20" s="130"/>
      <c r="J20" s="131" t="s">
        <v>684</v>
      </c>
      <c r="K20" s="132"/>
      <c r="L20" s="133"/>
      <c r="M20" s="48" t="s">
        <v>51</v>
      </c>
      <c r="N20" s="16"/>
      <c r="O20" s="16"/>
      <c r="P20" s="16"/>
      <c r="Q20" s="21"/>
      <c r="R20" s="21"/>
      <c r="S20" s="22"/>
      <c r="T20" s="23"/>
      <c r="U20" s="23"/>
      <c r="V20" s="23"/>
      <c r="W20" s="23"/>
      <c r="X20" s="23"/>
      <c r="Y20" s="19"/>
      <c r="Z20" s="20"/>
      <c r="AA20" s="15"/>
      <c r="AB20" s="17"/>
      <c r="AC20" s="18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20.25" customHeight="1">
      <c r="A21" s="24"/>
      <c r="B21" s="14"/>
      <c r="C21" s="46" t="s">
        <v>35</v>
      </c>
      <c r="D21" s="47" t="s">
        <v>3</v>
      </c>
      <c r="E21" s="128" t="s">
        <v>46</v>
      </c>
      <c r="F21" s="129"/>
      <c r="G21" s="129"/>
      <c r="H21" s="129"/>
      <c r="I21" s="130"/>
      <c r="J21" s="131" t="s">
        <v>683</v>
      </c>
      <c r="K21" s="132"/>
      <c r="L21" s="133"/>
      <c r="M21" s="48" t="s">
        <v>51</v>
      </c>
      <c r="N21" s="16"/>
      <c r="O21" s="16"/>
      <c r="P21" s="16"/>
      <c r="Q21" s="21"/>
      <c r="R21" s="21"/>
      <c r="S21" s="22"/>
      <c r="T21" s="23"/>
      <c r="U21" s="23"/>
      <c r="V21" s="23"/>
      <c r="W21" s="23"/>
      <c r="X21" s="23"/>
      <c r="Y21" s="19"/>
      <c r="Z21" s="20"/>
      <c r="AA21" s="15"/>
      <c r="AB21" s="17"/>
      <c r="AC21" s="18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20.25" customHeight="1">
      <c r="A22" s="14"/>
      <c r="B22" s="14"/>
      <c r="C22" s="46" t="s">
        <v>61</v>
      </c>
      <c r="D22" s="47" t="s">
        <v>3</v>
      </c>
      <c r="E22" s="128" t="s">
        <v>47</v>
      </c>
      <c r="F22" s="129"/>
      <c r="G22" s="129"/>
      <c r="H22" s="129"/>
      <c r="I22" s="130"/>
      <c r="J22" s="131" t="s">
        <v>682</v>
      </c>
      <c r="K22" s="132"/>
      <c r="L22" s="133"/>
      <c r="M22" s="48" t="s">
        <v>51</v>
      </c>
      <c r="N22" s="16"/>
      <c r="O22" s="16"/>
      <c r="P22" s="16"/>
      <c r="Q22" s="21"/>
      <c r="R22" s="21"/>
      <c r="S22" s="22"/>
      <c r="T22" s="23"/>
      <c r="U22" s="23"/>
      <c r="V22" s="23"/>
      <c r="W22" s="23"/>
      <c r="X22" s="23"/>
      <c r="Y22" s="19"/>
      <c r="Z22" s="20"/>
      <c r="AA22" s="15"/>
      <c r="AB22" s="17"/>
      <c r="AC22" s="18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20.25" customHeight="1">
      <c r="A23" s="24"/>
      <c r="B23" s="14"/>
      <c r="C23" s="46" t="s">
        <v>16</v>
      </c>
      <c r="D23" s="47" t="s">
        <v>3</v>
      </c>
      <c r="E23" s="128" t="s">
        <v>62</v>
      </c>
      <c r="F23" s="129"/>
      <c r="G23" s="129"/>
      <c r="H23" s="129"/>
      <c r="I23" s="130"/>
      <c r="J23" s="131" t="s">
        <v>681</v>
      </c>
      <c r="K23" s="132"/>
      <c r="L23" s="133"/>
      <c r="M23" s="48" t="s">
        <v>41</v>
      </c>
      <c r="N23" s="16"/>
      <c r="O23" s="16"/>
      <c r="P23" s="16"/>
      <c r="Q23" s="21"/>
      <c r="R23" s="21"/>
      <c r="S23" s="22"/>
      <c r="T23" s="23"/>
      <c r="U23" s="23"/>
      <c r="V23" s="23"/>
      <c r="W23" s="23"/>
      <c r="X23" s="23"/>
      <c r="Y23" s="19"/>
      <c r="Z23" s="20"/>
      <c r="AA23" s="15"/>
      <c r="AB23" s="17"/>
      <c r="AC23" s="18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20.25" customHeight="1">
      <c r="A24" s="24"/>
      <c r="B24" s="14"/>
      <c r="C24" s="46" t="s">
        <v>47</v>
      </c>
      <c r="D24" s="47" t="s">
        <v>3</v>
      </c>
      <c r="E24" s="128" t="s">
        <v>48</v>
      </c>
      <c r="F24" s="129"/>
      <c r="G24" s="129"/>
      <c r="H24" s="129"/>
      <c r="I24" s="130"/>
      <c r="J24" s="131" t="s">
        <v>690</v>
      </c>
      <c r="K24" s="132"/>
      <c r="L24" s="133"/>
      <c r="M24" s="48" t="s">
        <v>41</v>
      </c>
      <c r="N24" s="16"/>
      <c r="O24" s="16"/>
      <c r="P24" s="16"/>
      <c r="Q24" s="21"/>
      <c r="R24" s="21"/>
      <c r="S24" s="22"/>
      <c r="T24" s="23"/>
      <c r="U24" s="23"/>
      <c r="V24" s="23"/>
      <c r="W24" s="23"/>
      <c r="X24" s="23"/>
      <c r="Y24" s="19"/>
      <c r="Z24" s="20"/>
      <c r="AA24" s="15"/>
      <c r="AB24" s="17"/>
      <c r="AC24" s="18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20.25" customHeight="1">
      <c r="A25" s="24" t="s">
        <v>655</v>
      </c>
      <c r="B25" s="14"/>
      <c r="C25" s="46" t="s">
        <v>31</v>
      </c>
      <c r="D25" s="47" t="s">
        <v>3</v>
      </c>
      <c r="E25" s="128" t="s">
        <v>48</v>
      </c>
      <c r="F25" s="129"/>
      <c r="G25" s="129"/>
      <c r="H25" s="129"/>
      <c r="I25" s="130"/>
      <c r="J25" s="131" t="s">
        <v>669</v>
      </c>
      <c r="K25" s="132"/>
      <c r="L25" s="133"/>
      <c r="M25" s="48" t="s">
        <v>42</v>
      </c>
      <c r="N25" s="16"/>
      <c r="O25" s="16"/>
      <c r="P25" s="16"/>
      <c r="Q25" s="21"/>
      <c r="R25" s="21"/>
      <c r="S25" s="22"/>
      <c r="T25" s="23"/>
      <c r="U25" s="23"/>
      <c r="V25" s="23"/>
      <c r="W25" s="23"/>
      <c r="X25" s="23"/>
      <c r="Y25" s="19"/>
      <c r="Z25" s="20"/>
      <c r="AA25" s="15"/>
      <c r="AB25" s="17"/>
      <c r="AC25" s="18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20.25" customHeight="1">
      <c r="A26" s="24"/>
      <c r="B26" s="14"/>
      <c r="C26" s="46" t="s">
        <v>46</v>
      </c>
      <c r="D26" s="47" t="s">
        <v>3</v>
      </c>
      <c r="E26" s="128" t="s">
        <v>62</v>
      </c>
      <c r="F26" s="129"/>
      <c r="G26" s="129"/>
      <c r="H26" s="129"/>
      <c r="I26" s="130"/>
      <c r="J26" s="131" t="s">
        <v>668</v>
      </c>
      <c r="K26" s="132"/>
      <c r="L26" s="133"/>
      <c r="M26" s="48" t="s">
        <v>41</v>
      </c>
      <c r="N26" s="16"/>
      <c r="O26" s="16"/>
      <c r="P26" s="16"/>
      <c r="Q26" s="21"/>
      <c r="R26" s="21"/>
      <c r="S26" s="22"/>
      <c r="T26" s="23"/>
      <c r="U26" s="23"/>
      <c r="V26" s="23"/>
      <c r="W26" s="23"/>
      <c r="X26" s="23"/>
      <c r="Y26" s="19"/>
      <c r="Z26" s="20"/>
      <c r="AA26" s="15"/>
      <c r="AB26" s="17"/>
      <c r="AC26" s="18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20.25" customHeight="1">
      <c r="A27" s="14"/>
      <c r="B27" s="14"/>
      <c r="C27" s="46" t="s">
        <v>35</v>
      </c>
      <c r="D27" s="47" t="s">
        <v>3</v>
      </c>
      <c r="E27" s="128" t="s">
        <v>16</v>
      </c>
      <c r="F27" s="129"/>
      <c r="G27" s="129"/>
      <c r="H27" s="129"/>
      <c r="I27" s="130"/>
      <c r="J27" s="131" t="s">
        <v>667</v>
      </c>
      <c r="K27" s="132"/>
      <c r="L27" s="133"/>
      <c r="M27" s="48" t="s">
        <v>51</v>
      </c>
      <c r="N27" s="16"/>
      <c r="O27" s="16"/>
      <c r="P27" s="16"/>
      <c r="Q27" s="21"/>
      <c r="R27" s="21"/>
      <c r="S27" s="22"/>
      <c r="T27" s="23"/>
      <c r="U27" s="23"/>
      <c r="V27" s="23"/>
      <c r="W27" s="23"/>
      <c r="X27" s="23"/>
      <c r="Y27" s="19"/>
      <c r="Z27" s="20"/>
      <c r="AA27" s="15"/>
      <c r="AB27" s="17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20.25" customHeight="1">
      <c r="A28" s="24" t="s">
        <v>643</v>
      </c>
      <c r="B28" s="14"/>
      <c r="C28" s="46" t="s">
        <v>62</v>
      </c>
      <c r="D28" s="47" t="s">
        <v>3</v>
      </c>
      <c r="E28" s="128" t="s">
        <v>48</v>
      </c>
      <c r="F28" s="129"/>
      <c r="G28" s="129"/>
      <c r="H28" s="129"/>
      <c r="I28" s="130"/>
      <c r="J28" s="131" t="s">
        <v>651</v>
      </c>
      <c r="K28" s="132"/>
      <c r="L28" s="133"/>
      <c r="M28" s="48" t="s">
        <v>150</v>
      </c>
      <c r="N28" s="16"/>
      <c r="O28" s="16"/>
      <c r="P28" s="16"/>
      <c r="Q28" s="21"/>
      <c r="R28" s="21"/>
      <c r="S28" s="22"/>
      <c r="T28" s="23"/>
      <c r="U28" s="23"/>
      <c r="V28" s="23"/>
      <c r="W28" s="23"/>
      <c r="X28" s="23"/>
      <c r="Y28" s="19"/>
      <c r="Z28" s="20"/>
      <c r="AA28" s="15"/>
      <c r="AB28" s="17"/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20.25" customHeight="1">
      <c r="A29" s="24" t="s">
        <v>628</v>
      </c>
      <c r="B29" s="14"/>
      <c r="C29" s="46" t="s">
        <v>46</v>
      </c>
      <c r="D29" s="47" t="s">
        <v>3</v>
      </c>
      <c r="E29" s="128" t="s">
        <v>61</v>
      </c>
      <c r="F29" s="129"/>
      <c r="G29" s="129"/>
      <c r="H29" s="129"/>
      <c r="I29" s="130"/>
      <c r="J29" s="131" t="s">
        <v>631</v>
      </c>
      <c r="K29" s="132"/>
      <c r="L29" s="133"/>
      <c r="M29" s="48" t="s">
        <v>41</v>
      </c>
      <c r="N29" s="16"/>
      <c r="O29" s="16"/>
      <c r="P29" s="16"/>
      <c r="Q29" s="21"/>
      <c r="R29" s="21"/>
      <c r="S29" s="22"/>
      <c r="T29" s="23"/>
      <c r="U29" s="23"/>
      <c r="V29" s="23"/>
      <c r="W29" s="23"/>
      <c r="X29" s="23"/>
      <c r="Y29" s="19"/>
      <c r="Z29" s="20"/>
      <c r="AA29" s="15"/>
      <c r="AB29" s="17"/>
      <c r="AC29" s="18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20.25" customHeight="1">
      <c r="A30" s="14"/>
      <c r="B30" s="14"/>
      <c r="C30" s="46" t="s">
        <v>62</v>
      </c>
      <c r="D30" s="47" t="s">
        <v>3</v>
      </c>
      <c r="E30" s="128" t="s">
        <v>47</v>
      </c>
      <c r="F30" s="129"/>
      <c r="G30" s="129"/>
      <c r="H30" s="129"/>
      <c r="I30" s="130"/>
      <c r="J30" s="131" t="s">
        <v>636</v>
      </c>
      <c r="K30" s="132"/>
      <c r="L30" s="133"/>
      <c r="M30" s="48" t="s">
        <v>50</v>
      </c>
      <c r="N30" s="16"/>
      <c r="O30" s="16"/>
      <c r="P30" s="16"/>
      <c r="Q30" s="21"/>
      <c r="R30" s="21"/>
      <c r="S30" s="22"/>
      <c r="T30" s="23"/>
      <c r="U30" s="23"/>
      <c r="V30" s="23"/>
      <c r="W30" s="23"/>
      <c r="X30" s="23"/>
      <c r="Y30" s="19"/>
      <c r="Z30" s="20"/>
      <c r="AA30" s="15"/>
      <c r="AB30" s="17"/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20.25" customHeight="1">
      <c r="A31" s="24"/>
      <c r="B31" s="14"/>
      <c r="C31" s="46" t="s">
        <v>48</v>
      </c>
      <c r="D31" s="47" t="s">
        <v>3</v>
      </c>
      <c r="E31" s="128" t="s">
        <v>16</v>
      </c>
      <c r="F31" s="129"/>
      <c r="G31" s="129"/>
      <c r="H31" s="129"/>
      <c r="I31" s="130"/>
      <c r="J31" s="131" t="s">
        <v>638</v>
      </c>
      <c r="K31" s="132"/>
      <c r="L31" s="133"/>
      <c r="M31" s="48" t="s">
        <v>51</v>
      </c>
      <c r="N31" s="16"/>
      <c r="O31" s="16"/>
      <c r="P31" s="16"/>
      <c r="Q31" s="21"/>
      <c r="R31" s="21"/>
      <c r="S31" s="22"/>
      <c r="T31" s="23"/>
      <c r="U31" s="23"/>
      <c r="V31" s="23"/>
      <c r="W31" s="23"/>
      <c r="X31" s="23"/>
      <c r="Y31" s="19"/>
      <c r="Z31" s="20"/>
      <c r="AA31" s="15"/>
      <c r="AB31" s="17"/>
      <c r="AC31" s="18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20.25" customHeight="1">
      <c r="A32" s="24"/>
      <c r="B32" s="14"/>
      <c r="C32" s="46" t="s">
        <v>31</v>
      </c>
      <c r="D32" s="47" t="s">
        <v>3</v>
      </c>
      <c r="E32" s="128" t="s">
        <v>35</v>
      </c>
      <c r="F32" s="129"/>
      <c r="G32" s="129"/>
      <c r="H32" s="129"/>
      <c r="I32" s="130"/>
      <c r="J32" s="131" t="s">
        <v>637</v>
      </c>
      <c r="K32" s="132"/>
      <c r="L32" s="133"/>
      <c r="M32" s="48" t="s">
        <v>42</v>
      </c>
      <c r="N32" s="16"/>
      <c r="O32" s="16"/>
      <c r="P32" s="16"/>
      <c r="Q32" s="21"/>
      <c r="R32" s="21"/>
      <c r="S32" s="22"/>
      <c r="T32" s="23"/>
      <c r="U32" s="23"/>
      <c r="V32" s="23"/>
      <c r="W32" s="23"/>
      <c r="X32" s="23"/>
      <c r="Y32" s="19"/>
      <c r="Z32" s="20"/>
      <c r="AA32" s="15"/>
      <c r="AB32" s="17"/>
      <c r="AC32" s="18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20.25" customHeight="1">
      <c r="A33" s="24" t="s">
        <v>619</v>
      </c>
      <c r="B33" s="14"/>
      <c r="C33" s="46" t="s">
        <v>62</v>
      </c>
      <c r="D33" s="47" t="s">
        <v>3</v>
      </c>
      <c r="E33" s="128" t="s">
        <v>31</v>
      </c>
      <c r="F33" s="129"/>
      <c r="G33" s="129"/>
      <c r="H33" s="129"/>
      <c r="I33" s="130"/>
      <c r="J33" s="131" t="s">
        <v>626</v>
      </c>
      <c r="K33" s="132"/>
      <c r="L33" s="133"/>
      <c r="M33" s="48" t="s">
        <v>50</v>
      </c>
      <c r="N33" s="16"/>
      <c r="O33" s="16"/>
      <c r="P33" s="16"/>
      <c r="Q33" s="21"/>
      <c r="R33" s="21"/>
      <c r="S33" s="22"/>
      <c r="T33" s="23"/>
      <c r="U33" s="23"/>
      <c r="V33" s="23"/>
      <c r="W33" s="23"/>
      <c r="X33" s="23"/>
      <c r="Y33" s="19"/>
      <c r="Z33" s="20"/>
      <c r="AA33" s="15"/>
      <c r="AB33" s="17"/>
      <c r="AC33" s="18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20.25" customHeight="1">
      <c r="A34" s="14"/>
      <c r="B34" s="14"/>
      <c r="C34" s="46" t="s">
        <v>46</v>
      </c>
      <c r="D34" s="47" t="s">
        <v>3</v>
      </c>
      <c r="E34" s="128" t="s">
        <v>48</v>
      </c>
      <c r="F34" s="129"/>
      <c r="G34" s="129"/>
      <c r="H34" s="129"/>
      <c r="I34" s="130"/>
      <c r="J34" s="131" t="s">
        <v>625</v>
      </c>
      <c r="K34" s="132"/>
      <c r="L34" s="133"/>
      <c r="M34" s="48" t="s">
        <v>41</v>
      </c>
      <c r="N34" s="16"/>
      <c r="O34" s="16"/>
      <c r="P34" s="16"/>
      <c r="Q34" s="21"/>
      <c r="R34" s="21"/>
      <c r="S34" s="22"/>
      <c r="T34" s="23"/>
      <c r="U34" s="23"/>
      <c r="V34" s="23"/>
      <c r="W34" s="23"/>
      <c r="X34" s="23"/>
      <c r="Y34" s="19"/>
      <c r="Z34" s="20"/>
      <c r="AA34" s="15"/>
      <c r="AB34" s="17"/>
      <c r="AC34" s="18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0.25" customHeight="1">
      <c r="A35" s="24" t="s">
        <v>0</v>
      </c>
      <c r="B35" s="14"/>
      <c r="C35" s="46" t="s">
        <v>47</v>
      </c>
      <c r="D35" s="47" t="s">
        <v>3</v>
      </c>
      <c r="E35" s="128" t="s">
        <v>35</v>
      </c>
      <c r="F35" s="129"/>
      <c r="G35" s="129"/>
      <c r="H35" s="129"/>
      <c r="I35" s="130"/>
      <c r="J35" s="131" t="s">
        <v>624</v>
      </c>
      <c r="K35" s="132"/>
      <c r="L35" s="133"/>
      <c r="M35" s="48" t="s">
        <v>42</v>
      </c>
      <c r="N35" s="16"/>
      <c r="O35" s="16"/>
      <c r="P35" s="16"/>
      <c r="Q35" s="21"/>
      <c r="R35" s="21"/>
      <c r="S35" s="22"/>
      <c r="T35" s="23"/>
      <c r="U35" s="23"/>
      <c r="V35" s="23"/>
      <c r="W35" s="23"/>
      <c r="X35" s="23"/>
      <c r="Y35" s="19"/>
      <c r="Z35" s="20"/>
      <c r="AA35" s="15"/>
      <c r="AB35" s="17"/>
      <c r="AC35" s="18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20.25" customHeight="1">
      <c r="A36" s="24" t="s">
        <v>597</v>
      </c>
      <c r="B36" s="14"/>
      <c r="C36" s="46" t="s">
        <v>35</v>
      </c>
      <c r="D36" s="47" t="s">
        <v>3</v>
      </c>
      <c r="E36" s="128" t="s">
        <v>62</v>
      </c>
      <c r="F36" s="129"/>
      <c r="G36" s="129"/>
      <c r="H36" s="129"/>
      <c r="I36" s="130"/>
      <c r="J36" s="131" t="s">
        <v>607</v>
      </c>
      <c r="K36" s="132"/>
      <c r="L36" s="133"/>
      <c r="M36" s="48" t="s">
        <v>41</v>
      </c>
      <c r="N36" s="16"/>
      <c r="O36" s="16"/>
      <c r="P36" s="16"/>
      <c r="Q36" s="21"/>
      <c r="R36" s="21"/>
      <c r="S36" s="22"/>
      <c r="T36" s="23"/>
      <c r="U36" s="23"/>
      <c r="V36" s="23"/>
      <c r="W36" s="23"/>
      <c r="X36" s="23"/>
      <c r="Y36" s="19"/>
      <c r="Z36" s="20"/>
      <c r="AA36" s="15"/>
      <c r="AB36" s="17"/>
      <c r="AC36" s="18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20.25" customHeight="1">
      <c r="A37" s="14"/>
      <c r="B37" s="14"/>
      <c r="C37" s="46" t="s">
        <v>61</v>
      </c>
      <c r="D37" s="47" t="s">
        <v>3</v>
      </c>
      <c r="E37" s="128" t="s">
        <v>16</v>
      </c>
      <c r="F37" s="129"/>
      <c r="G37" s="129"/>
      <c r="H37" s="129"/>
      <c r="I37" s="130"/>
      <c r="J37" s="131" t="s">
        <v>617</v>
      </c>
      <c r="K37" s="132"/>
      <c r="L37" s="133"/>
      <c r="M37" s="48" t="s">
        <v>51</v>
      </c>
      <c r="N37" s="16"/>
      <c r="O37" s="16"/>
      <c r="P37" s="16"/>
      <c r="Q37" s="21"/>
      <c r="R37" s="21"/>
      <c r="S37" s="22"/>
      <c r="T37" s="23"/>
      <c r="U37" s="23"/>
      <c r="V37" s="23"/>
      <c r="W37" s="23"/>
      <c r="X37" s="23"/>
      <c r="Y37" s="19"/>
      <c r="Z37" s="20"/>
      <c r="AA37" s="15"/>
      <c r="AB37" s="17"/>
      <c r="AC37" s="18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20.25" customHeight="1">
      <c r="A38" s="24" t="s">
        <v>582</v>
      </c>
      <c r="B38" s="14"/>
      <c r="C38" s="46" t="s">
        <v>62</v>
      </c>
      <c r="D38" s="47" t="s">
        <v>3</v>
      </c>
      <c r="E38" s="128" t="s">
        <v>61</v>
      </c>
      <c r="F38" s="129"/>
      <c r="G38" s="129"/>
      <c r="H38" s="129"/>
      <c r="I38" s="130"/>
      <c r="J38" s="131" t="s">
        <v>588</v>
      </c>
      <c r="K38" s="132"/>
      <c r="L38" s="133"/>
      <c r="M38" s="48" t="s">
        <v>50</v>
      </c>
      <c r="N38" s="16"/>
      <c r="O38" s="16"/>
      <c r="P38" s="16"/>
      <c r="Q38" s="21"/>
      <c r="R38" s="21"/>
      <c r="S38" s="22"/>
      <c r="T38" s="23"/>
      <c r="U38" s="23"/>
      <c r="V38" s="23"/>
      <c r="W38" s="23"/>
      <c r="X38" s="23"/>
      <c r="Y38" s="19"/>
      <c r="Z38" s="20"/>
      <c r="AA38" s="15"/>
      <c r="AB38" s="17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20.25" customHeight="1">
      <c r="A39" s="14"/>
      <c r="B39" s="14"/>
      <c r="C39" s="46" t="s">
        <v>31</v>
      </c>
      <c r="D39" s="47" t="s">
        <v>3</v>
      </c>
      <c r="E39" s="128" t="s">
        <v>46</v>
      </c>
      <c r="F39" s="129"/>
      <c r="G39" s="129"/>
      <c r="H39" s="129"/>
      <c r="I39" s="130"/>
      <c r="J39" s="131" t="s">
        <v>589</v>
      </c>
      <c r="K39" s="132"/>
      <c r="L39" s="133"/>
      <c r="M39" s="48" t="s">
        <v>51</v>
      </c>
      <c r="N39" s="16"/>
      <c r="O39" s="16"/>
      <c r="P39" s="16"/>
      <c r="Q39" s="21"/>
      <c r="R39" s="21"/>
      <c r="S39" s="22"/>
      <c r="T39" s="23"/>
      <c r="U39" s="23"/>
      <c r="V39" s="23"/>
      <c r="W39" s="23"/>
      <c r="X39" s="23"/>
      <c r="Y39" s="19"/>
      <c r="Z39" s="20"/>
      <c r="AA39" s="15"/>
      <c r="AB39" s="17"/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20.25" customHeight="1">
      <c r="A40" s="24"/>
      <c r="B40" s="14"/>
      <c r="C40" s="46" t="s">
        <v>16</v>
      </c>
      <c r="D40" s="47" t="s">
        <v>3</v>
      </c>
      <c r="E40" s="128" t="s">
        <v>47</v>
      </c>
      <c r="F40" s="129"/>
      <c r="G40" s="129"/>
      <c r="H40" s="129"/>
      <c r="I40" s="130"/>
      <c r="J40" s="131" t="s">
        <v>590</v>
      </c>
      <c r="K40" s="132"/>
      <c r="L40" s="133"/>
      <c r="M40" s="48" t="s">
        <v>41</v>
      </c>
      <c r="N40" s="16"/>
      <c r="O40" s="16"/>
      <c r="P40" s="16"/>
      <c r="Q40" s="21"/>
      <c r="R40" s="21"/>
      <c r="S40" s="22"/>
      <c r="T40" s="23"/>
      <c r="U40" s="23"/>
      <c r="V40" s="23"/>
      <c r="W40" s="23"/>
      <c r="X40" s="23"/>
      <c r="Y40" s="19"/>
      <c r="Z40" s="20"/>
      <c r="AA40" s="15"/>
      <c r="AB40" s="17"/>
      <c r="AC40" s="18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20.25" customHeight="1">
      <c r="A41" s="24" t="s">
        <v>570</v>
      </c>
      <c r="B41" s="14"/>
      <c r="C41" s="46" t="s">
        <v>31</v>
      </c>
      <c r="D41" s="47" t="s">
        <v>3</v>
      </c>
      <c r="E41" s="128" t="s">
        <v>16</v>
      </c>
      <c r="F41" s="129"/>
      <c r="G41" s="129"/>
      <c r="H41" s="129"/>
      <c r="I41" s="130"/>
      <c r="J41" s="131" t="s">
        <v>577</v>
      </c>
      <c r="K41" s="132"/>
      <c r="L41" s="133"/>
      <c r="M41" s="48" t="s">
        <v>50</v>
      </c>
      <c r="N41" s="16"/>
      <c r="O41" s="16"/>
      <c r="P41" s="16"/>
      <c r="Q41" s="21"/>
      <c r="R41" s="21"/>
      <c r="S41" s="22"/>
      <c r="T41" s="23"/>
      <c r="U41" s="23"/>
      <c r="V41" s="23"/>
      <c r="W41" s="23"/>
      <c r="X41" s="23"/>
      <c r="Y41" s="19"/>
      <c r="Z41" s="20"/>
      <c r="AA41" s="15"/>
      <c r="AB41" s="17"/>
      <c r="AC41" s="1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20.25" customHeight="1">
      <c r="A42" s="14"/>
      <c r="B42" s="14"/>
      <c r="C42" s="46" t="s">
        <v>61</v>
      </c>
      <c r="D42" s="47" t="s">
        <v>3</v>
      </c>
      <c r="E42" s="128" t="s">
        <v>35</v>
      </c>
      <c r="F42" s="129"/>
      <c r="G42" s="129"/>
      <c r="H42" s="129"/>
      <c r="I42" s="130"/>
      <c r="J42" s="131" t="s">
        <v>575</v>
      </c>
      <c r="K42" s="132"/>
      <c r="L42" s="133"/>
      <c r="M42" s="48" t="s">
        <v>42</v>
      </c>
      <c r="N42" s="16"/>
      <c r="O42" s="16"/>
      <c r="P42" s="16"/>
      <c r="Q42" s="21"/>
      <c r="R42" s="21"/>
      <c r="S42" s="22"/>
      <c r="T42" s="23"/>
      <c r="U42" s="23"/>
      <c r="V42" s="23"/>
      <c r="W42" s="23"/>
      <c r="X42" s="23"/>
      <c r="Y42" s="19"/>
      <c r="Z42" s="20"/>
      <c r="AA42" s="15"/>
      <c r="AB42" s="17"/>
      <c r="AC42" s="18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20.25" customHeight="1">
      <c r="A43" s="24"/>
      <c r="B43" s="14"/>
      <c r="C43" s="46" t="s">
        <v>46</v>
      </c>
      <c r="D43" s="47" t="s">
        <v>3</v>
      </c>
      <c r="E43" s="128" t="s">
        <v>47</v>
      </c>
      <c r="F43" s="129"/>
      <c r="G43" s="129"/>
      <c r="H43" s="129"/>
      <c r="I43" s="130"/>
      <c r="J43" s="131" t="s">
        <v>576</v>
      </c>
      <c r="K43" s="132"/>
      <c r="L43" s="133"/>
      <c r="M43" s="48" t="s">
        <v>41</v>
      </c>
      <c r="N43" s="16"/>
      <c r="O43" s="16"/>
      <c r="P43" s="16"/>
      <c r="Q43" s="21"/>
      <c r="R43" s="21"/>
      <c r="S43" s="22"/>
      <c r="T43" s="23"/>
      <c r="U43" s="23"/>
      <c r="V43" s="23"/>
      <c r="W43" s="23"/>
      <c r="X43" s="23"/>
      <c r="Y43" s="19"/>
      <c r="Z43" s="20"/>
      <c r="AA43" s="15"/>
      <c r="AB43" s="17"/>
      <c r="AC43" s="18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20.25" customHeight="1">
      <c r="A44" s="24" t="s">
        <v>550</v>
      </c>
      <c r="B44" s="14"/>
      <c r="C44" s="46" t="s">
        <v>61</v>
      </c>
      <c r="D44" s="47" t="s">
        <v>3</v>
      </c>
      <c r="E44" s="128" t="s">
        <v>31</v>
      </c>
      <c r="F44" s="129"/>
      <c r="G44" s="129"/>
      <c r="H44" s="129"/>
      <c r="I44" s="130"/>
      <c r="J44" s="131" t="s">
        <v>553</v>
      </c>
      <c r="K44" s="132"/>
      <c r="L44" s="133"/>
      <c r="M44" s="48" t="s">
        <v>51</v>
      </c>
      <c r="N44" s="16"/>
      <c r="O44" s="16"/>
      <c r="P44" s="16"/>
      <c r="Q44" s="21"/>
      <c r="R44" s="21"/>
      <c r="S44" s="22"/>
      <c r="T44" s="23"/>
      <c r="U44" s="23"/>
      <c r="V44" s="23"/>
      <c r="W44" s="23"/>
      <c r="X44" s="23"/>
      <c r="Y44" s="19"/>
      <c r="Z44" s="20"/>
      <c r="AA44" s="15"/>
      <c r="AB44" s="17"/>
      <c r="AC44" s="1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20.25" customHeight="1">
      <c r="A45" s="14"/>
      <c r="B45" s="14"/>
      <c r="C45" s="46" t="s">
        <v>16</v>
      </c>
      <c r="D45" s="47" t="s">
        <v>3</v>
      </c>
      <c r="E45" s="128" t="s">
        <v>62</v>
      </c>
      <c r="F45" s="129"/>
      <c r="G45" s="129"/>
      <c r="H45" s="129"/>
      <c r="I45" s="130"/>
      <c r="J45" s="131" t="s">
        <v>560</v>
      </c>
      <c r="K45" s="132"/>
      <c r="L45" s="133"/>
      <c r="M45" s="48" t="s">
        <v>41</v>
      </c>
      <c r="N45" s="16"/>
      <c r="O45" s="16"/>
      <c r="P45" s="16"/>
      <c r="Q45" s="21"/>
      <c r="R45" s="21"/>
      <c r="S45" s="22"/>
      <c r="T45" s="23"/>
      <c r="U45" s="23"/>
      <c r="V45" s="23"/>
      <c r="W45" s="23"/>
      <c r="X45" s="23"/>
      <c r="Y45" s="19"/>
      <c r="Z45" s="20"/>
      <c r="AA45" s="15"/>
      <c r="AB45" s="17"/>
      <c r="AC45" s="18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20.25" customHeight="1">
      <c r="A46" s="24"/>
      <c r="B46" s="14"/>
      <c r="C46" s="46" t="s">
        <v>35</v>
      </c>
      <c r="D46" s="47" t="s">
        <v>3</v>
      </c>
      <c r="E46" s="128" t="s">
        <v>46</v>
      </c>
      <c r="F46" s="129"/>
      <c r="G46" s="129"/>
      <c r="H46" s="129"/>
      <c r="I46" s="130"/>
      <c r="J46" s="131" t="s">
        <v>561</v>
      </c>
      <c r="K46" s="132"/>
      <c r="L46" s="133"/>
      <c r="M46" s="48" t="s">
        <v>51</v>
      </c>
      <c r="N46" s="16"/>
      <c r="O46" s="16"/>
      <c r="P46" s="16"/>
      <c r="Q46" s="21"/>
      <c r="R46" s="21"/>
      <c r="S46" s="22"/>
      <c r="T46" s="23"/>
      <c r="U46" s="23"/>
      <c r="V46" s="23"/>
      <c r="W46" s="23"/>
      <c r="X46" s="23"/>
      <c r="Y46" s="19"/>
      <c r="Z46" s="20"/>
      <c r="AA46" s="15"/>
      <c r="AB46" s="17"/>
      <c r="AC46" s="18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20.25" customHeight="1">
      <c r="A47" s="14"/>
      <c r="B47" s="14"/>
      <c r="C47" s="46" t="s">
        <v>47</v>
      </c>
      <c r="D47" s="47" t="s">
        <v>3</v>
      </c>
      <c r="E47" s="128" t="s">
        <v>48</v>
      </c>
      <c r="F47" s="129"/>
      <c r="G47" s="129"/>
      <c r="H47" s="129"/>
      <c r="I47" s="130"/>
      <c r="J47" s="131" t="s">
        <v>565</v>
      </c>
      <c r="K47" s="132"/>
      <c r="L47" s="133"/>
      <c r="M47" s="48" t="s">
        <v>50</v>
      </c>
      <c r="N47" s="16"/>
      <c r="O47" s="16"/>
      <c r="P47" s="16"/>
      <c r="Q47" s="21"/>
      <c r="R47" s="21"/>
      <c r="S47" s="22"/>
      <c r="T47" s="23"/>
      <c r="U47" s="23"/>
      <c r="V47" s="23"/>
      <c r="W47" s="23"/>
      <c r="X47" s="23"/>
      <c r="Y47" s="19"/>
      <c r="Z47" s="20"/>
      <c r="AA47" s="15"/>
      <c r="AB47" s="17"/>
      <c r="AC47" s="1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20.25" customHeight="1">
      <c r="A48" s="24" t="s">
        <v>531</v>
      </c>
      <c r="B48" s="14"/>
      <c r="C48" s="46" t="s">
        <v>46</v>
      </c>
      <c r="D48" s="47" t="s">
        <v>3</v>
      </c>
      <c r="E48" s="128" t="s">
        <v>62</v>
      </c>
      <c r="F48" s="129"/>
      <c r="G48" s="129"/>
      <c r="H48" s="129"/>
      <c r="I48" s="130"/>
      <c r="J48" s="131" t="s">
        <v>542</v>
      </c>
      <c r="K48" s="132"/>
      <c r="L48" s="133"/>
      <c r="M48" s="48" t="s">
        <v>42</v>
      </c>
      <c r="N48" s="16"/>
      <c r="O48" s="16"/>
      <c r="P48" s="16"/>
      <c r="Q48" s="21"/>
      <c r="R48" s="21"/>
      <c r="S48" s="22"/>
      <c r="T48" s="23"/>
      <c r="U48" s="23"/>
      <c r="V48" s="23"/>
      <c r="W48" s="23"/>
      <c r="X48" s="23"/>
      <c r="Y48" s="19"/>
      <c r="Z48" s="20"/>
      <c r="AA48" s="15"/>
      <c r="AB48" s="17"/>
      <c r="AC48" s="18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20.25" customHeight="1">
      <c r="A49" s="14"/>
      <c r="B49" s="14"/>
      <c r="C49" s="46" t="s">
        <v>48</v>
      </c>
      <c r="D49" s="47" t="s">
        <v>3</v>
      </c>
      <c r="E49" s="128" t="s">
        <v>61</v>
      </c>
      <c r="F49" s="129"/>
      <c r="G49" s="129"/>
      <c r="H49" s="129"/>
      <c r="I49" s="130"/>
      <c r="J49" s="131" t="s">
        <v>541</v>
      </c>
      <c r="K49" s="132"/>
      <c r="L49" s="133"/>
      <c r="M49" s="48" t="s">
        <v>42</v>
      </c>
      <c r="N49" s="16"/>
      <c r="O49" s="16"/>
      <c r="P49" s="16"/>
      <c r="Q49" s="21"/>
      <c r="R49" s="21"/>
      <c r="S49" s="22"/>
      <c r="T49" s="23"/>
      <c r="U49" s="23"/>
      <c r="V49" s="23"/>
      <c r="W49" s="23"/>
      <c r="X49" s="23"/>
      <c r="Y49" s="19"/>
      <c r="Z49" s="20"/>
      <c r="AA49" s="15"/>
      <c r="AB49" s="17"/>
      <c r="AC49" s="18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20.25" customHeight="1">
      <c r="A50" s="24" t="s">
        <v>518</v>
      </c>
      <c r="B50" s="14"/>
      <c r="C50" s="46" t="s">
        <v>16</v>
      </c>
      <c r="D50" s="47" t="s">
        <v>3</v>
      </c>
      <c r="E50" s="128" t="s">
        <v>46</v>
      </c>
      <c r="F50" s="129"/>
      <c r="G50" s="129"/>
      <c r="H50" s="129"/>
      <c r="I50" s="130"/>
      <c r="J50" s="131" t="s">
        <v>524</v>
      </c>
      <c r="K50" s="132"/>
      <c r="L50" s="133"/>
      <c r="M50" s="48" t="s">
        <v>51</v>
      </c>
      <c r="N50" s="16"/>
      <c r="O50" s="16"/>
      <c r="P50" s="16"/>
      <c r="Q50" s="21"/>
      <c r="R50" s="21"/>
      <c r="S50" s="22"/>
      <c r="T50" s="23"/>
      <c r="U50" s="23"/>
      <c r="V50" s="23"/>
      <c r="W50" s="23"/>
      <c r="X50" s="23"/>
      <c r="Y50" s="19"/>
      <c r="Z50" s="20"/>
      <c r="AA50" s="15"/>
      <c r="AB50" s="17"/>
      <c r="AC50" s="18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20.25" customHeight="1">
      <c r="A51" s="14"/>
      <c r="B51" s="14"/>
      <c r="C51" s="46" t="s">
        <v>47</v>
      </c>
      <c r="D51" s="47" t="s">
        <v>3</v>
      </c>
      <c r="E51" s="128" t="s">
        <v>31</v>
      </c>
      <c r="F51" s="129"/>
      <c r="G51" s="129"/>
      <c r="H51" s="129"/>
      <c r="I51" s="130"/>
      <c r="J51" s="131" t="s">
        <v>527</v>
      </c>
      <c r="K51" s="132"/>
      <c r="L51" s="133"/>
      <c r="M51" s="48" t="s">
        <v>51</v>
      </c>
      <c r="N51" s="16"/>
      <c r="O51" s="16"/>
      <c r="P51" s="16"/>
      <c r="Q51" s="21"/>
      <c r="R51" s="21"/>
      <c r="S51" s="22"/>
      <c r="T51" s="23"/>
      <c r="U51" s="23"/>
      <c r="V51" s="23"/>
      <c r="W51" s="23"/>
      <c r="X51" s="23"/>
      <c r="Y51" s="19"/>
      <c r="Z51" s="20"/>
      <c r="AA51" s="15"/>
      <c r="AB51" s="17"/>
      <c r="AC51" s="18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20.25" customHeight="1">
      <c r="A52" s="24" t="s">
        <v>502</v>
      </c>
      <c r="B52" s="14"/>
      <c r="C52" s="46" t="s">
        <v>61</v>
      </c>
      <c r="D52" s="47" t="s">
        <v>3</v>
      </c>
      <c r="E52" s="128" t="s">
        <v>47</v>
      </c>
      <c r="F52" s="129"/>
      <c r="G52" s="129"/>
      <c r="H52" s="129"/>
      <c r="I52" s="130"/>
      <c r="J52" s="131" t="s">
        <v>505</v>
      </c>
      <c r="K52" s="132"/>
      <c r="L52" s="133"/>
      <c r="M52" s="48" t="s">
        <v>150</v>
      </c>
      <c r="N52" s="16"/>
      <c r="O52" s="16"/>
      <c r="P52" s="16"/>
      <c r="Q52" s="21"/>
      <c r="R52" s="21"/>
      <c r="S52" s="22"/>
      <c r="T52" s="23"/>
      <c r="U52" s="23"/>
      <c r="V52" s="23"/>
      <c r="W52" s="23"/>
      <c r="X52" s="23"/>
      <c r="Y52" s="19"/>
      <c r="Z52" s="20"/>
      <c r="AA52" s="15"/>
      <c r="AB52" s="17"/>
      <c r="AC52" s="18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20.25" customHeight="1">
      <c r="A53" s="14"/>
      <c r="B53" s="14"/>
      <c r="C53" s="46" t="s">
        <v>31</v>
      </c>
      <c r="D53" s="47" t="s">
        <v>3</v>
      </c>
      <c r="E53" s="128" t="s">
        <v>48</v>
      </c>
      <c r="F53" s="129"/>
      <c r="G53" s="129"/>
      <c r="H53" s="129"/>
      <c r="I53" s="130"/>
      <c r="J53" s="131" t="s">
        <v>509</v>
      </c>
      <c r="K53" s="132"/>
      <c r="L53" s="133"/>
      <c r="M53" s="48" t="s">
        <v>470</v>
      </c>
      <c r="N53" s="16"/>
      <c r="O53" s="16"/>
      <c r="P53" s="16"/>
      <c r="Q53" s="21"/>
      <c r="R53" s="21"/>
      <c r="S53" s="22"/>
      <c r="T53" s="23"/>
      <c r="U53" s="23"/>
      <c r="V53" s="23"/>
      <c r="W53" s="23"/>
      <c r="X53" s="23"/>
      <c r="Y53" s="19"/>
      <c r="Z53" s="20"/>
      <c r="AA53" s="15"/>
      <c r="AB53" s="17"/>
      <c r="AC53" s="1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20.25" customHeight="1">
      <c r="A54" s="24" t="s">
        <v>0</v>
      </c>
      <c r="B54" s="14"/>
      <c r="C54" s="46" t="s">
        <v>35</v>
      </c>
      <c r="D54" s="47" t="s">
        <v>3</v>
      </c>
      <c r="E54" s="128" t="s">
        <v>16</v>
      </c>
      <c r="F54" s="129"/>
      <c r="G54" s="129"/>
      <c r="H54" s="129"/>
      <c r="I54" s="130"/>
      <c r="J54" s="131" t="s">
        <v>512</v>
      </c>
      <c r="K54" s="132"/>
      <c r="L54" s="133"/>
      <c r="M54" s="48" t="s">
        <v>51</v>
      </c>
      <c r="N54" s="16"/>
      <c r="O54" s="16"/>
      <c r="P54" s="16"/>
      <c r="Q54" s="21"/>
      <c r="R54" s="21"/>
      <c r="S54" s="22"/>
      <c r="T54" s="23"/>
      <c r="U54" s="23"/>
      <c r="V54" s="23"/>
      <c r="W54" s="23"/>
      <c r="X54" s="23"/>
      <c r="Y54" s="19"/>
      <c r="Z54" s="20"/>
      <c r="AA54" s="15"/>
      <c r="AB54" s="17"/>
      <c r="AC54" s="18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20.25" customHeight="1">
      <c r="A55" s="24" t="s">
        <v>493</v>
      </c>
      <c r="B55" s="14"/>
      <c r="C55" s="46" t="s">
        <v>31</v>
      </c>
      <c r="D55" s="47" t="s">
        <v>3</v>
      </c>
      <c r="E55" s="128" t="s">
        <v>35</v>
      </c>
      <c r="F55" s="129"/>
      <c r="G55" s="129"/>
      <c r="H55" s="129"/>
      <c r="I55" s="130"/>
      <c r="J55" s="131" t="s">
        <v>496</v>
      </c>
      <c r="K55" s="132"/>
      <c r="L55" s="133"/>
      <c r="M55" s="48" t="s">
        <v>51</v>
      </c>
      <c r="N55" s="16"/>
      <c r="O55" s="16"/>
      <c r="P55" s="16"/>
      <c r="Q55" s="21"/>
      <c r="R55" s="21"/>
      <c r="S55" s="22"/>
      <c r="T55" s="23"/>
      <c r="U55" s="23"/>
      <c r="V55" s="23"/>
      <c r="W55" s="23"/>
      <c r="X55" s="23"/>
      <c r="Y55" s="19"/>
      <c r="Z55" s="20"/>
      <c r="AA55" s="15"/>
      <c r="AB55" s="17"/>
      <c r="AC55" s="18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20.25" customHeight="1">
      <c r="A56" s="14"/>
      <c r="B56" s="14"/>
      <c r="C56" s="46" t="s">
        <v>35</v>
      </c>
      <c r="D56" s="47" t="s">
        <v>3</v>
      </c>
      <c r="E56" s="128" t="s">
        <v>46</v>
      </c>
      <c r="F56" s="129"/>
      <c r="G56" s="129"/>
      <c r="H56" s="129"/>
      <c r="I56" s="130"/>
      <c r="J56" s="131" t="s">
        <v>501</v>
      </c>
      <c r="K56" s="132"/>
      <c r="L56" s="133"/>
      <c r="M56" s="48" t="s">
        <v>51</v>
      </c>
      <c r="N56" s="16"/>
      <c r="O56" s="16"/>
      <c r="P56" s="16"/>
      <c r="Q56" s="21"/>
      <c r="R56" s="21"/>
      <c r="S56" s="22"/>
      <c r="T56" s="23"/>
      <c r="U56" s="23"/>
      <c r="V56" s="23"/>
      <c r="W56" s="23"/>
      <c r="X56" s="23"/>
      <c r="Y56" s="19"/>
      <c r="Z56" s="20"/>
      <c r="AA56" s="15"/>
      <c r="AB56" s="17"/>
      <c r="AC56" s="18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20.25" customHeight="1">
      <c r="A57" s="24" t="s">
        <v>480</v>
      </c>
      <c r="B57" s="14"/>
      <c r="C57" s="46" t="s">
        <v>46</v>
      </c>
      <c r="D57" s="47" t="s">
        <v>3</v>
      </c>
      <c r="E57" s="128" t="s">
        <v>48</v>
      </c>
      <c r="F57" s="129"/>
      <c r="G57" s="129"/>
      <c r="H57" s="129"/>
      <c r="I57" s="130"/>
      <c r="J57" s="131" t="s">
        <v>483</v>
      </c>
      <c r="K57" s="132"/>
      <c r="L57" s="133"/>
      <c r="M57" s="48" t="s">
        <v>41</v>
      </c>
      <c r="N57" s="16"/>
      <c r="O57" s="16"/>
      <c r="P57" s="16"/>
      <c r="Q57" s="21"/>
      <c r="R57" s="21"/>
      <c r="S57" s="22"/>
      <c r="T57" s="23"/>
      <c r="U57" s="23"/>
      <c r="V57" s="23"/>
      <c r="W57" s="23"/>
      <c r="X57" s="23"/>
      <c r="Y57" s="19"/>
      <c r="Z57" s="20"/>
      <c r="AA57" s="15"/>
      <c r="AB57" s="17"/>
      <c r="AC57" s="18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20.25" customHeight="1">
      <c r="A58" s="14"/>
      <c r="B58" s="14"/>
      <c r="C58" s="46" t="s">
        <v>31</v>
      </c>
      <c r="D58" s="47" t="s">
        <v>3</v>
      </c>
      <c r="E58" s="128" t="s">
        <v>16</v>
      </c>
      <c r="F58" s="129"/>
      <c r="G58" s="129"/>
      <c r="H58" s="129"/>
      <c r="I58" s="130"/>
      <c r="J58" s="131" t="s">
        <v>484</v>
      </c>
      <c r="K58" s="132"/>
      <c r="L58" s="133"/>
      <c r="M58" s="48" t="s">
        <v>51</v>
      </c>
      <c r="N58" s="16"/>
      <c r="O58" s="16"/>
      <c r="P58" s="16"/>
      <c r="Q58" s="21"/>
      <c r="R58" s="21"/>
      <c r="S58" s="22"/>
      <c r="T58" s="23"/>
      <c r="U58" s="23"/>
      <c r="V58" s="23"/>
      <c r="W58" s="23"/>
      <c r="X58" s="23"/>
      <c r="Y58" s="19"/>
      <c r="Z58" s="20"/>
      <c r="AA58" s="15"/>
      <c r="AB58" s="17"/>
      <c r="AC58" s="18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20.25" customHeight="1">
      <c r="A59" s="24" t="s">
        <v>458</v>
      </c>
      <c r="B59" s="14"/>
      <c r="C59" s="46" t="s">
        <v>62</v>
      </c>
      <c r="D59" s="47" t="s">
        <v>3</v>
      </c>
      <c r="E59" s="128" t="s">
        <v>47</v>
      </c>
      <c r="F59" s="129"/>
      <c r="G59" s="129"/>
      <c r="H59" s="129"/>
      <c r="I59" s="130"/>
      <c r="J59" s="131" t="s">
        <v>461</v>
      </c>
      <c r="K59" s="132"/>
      <c r="L59" s="133"/>
      <c r="M59" s="48" t="s">
        <v>41</v>
      </c>
      <c r="N59" s="16"/>
      <c r="O59" s="16"/>
      <c r="P59" s="16"/>
      <c r="Q59" s="21"/>
      <c r="R59" s="21"/>
      <c r="S59" s="22"/>
      <c r="T59" s="23"/>
      <c r="U59" s="23"/>
      <c r="V59" s="23"/>
      <c r="W59" s="23"/>
      <c r="X59" s="23"/>
      <c r="Y59" s="19"/>
      <c r="Z59" s="20"/>
      <c r="AA59" s="15"/>
      <c r="AB59" s="17"/>
      <c r="AC59" s="18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20.25" customHeight="1">
      <c r="A60" s="14"/>
      <c r="B60" s="14"/>
      <c r="C60" s="46" t="s">
        <v>46</v>
      </c>
      <c r="D60" s="47" t="s">
        <v>3</v>
      </c>
      <c r="E60" s="128" t="s">
        <v>61</v>
      </c>
      <c r="F60" s="129"/>
      <c r="G60" s="129"/>
      <c r="H60" s="129"/>
      <c r="I60" s="130"/>
      <c r="J60" s="131" t="s">
        <v>462</v>
      </c>
      <c r="K60" s="132"/>
      <c r="L60" s="133"/>
      <c r="M60" s="48" t="s">
        <v>41</v>
      </c>
      <c r="N60" s="16"/>
      <c r="O60" s="16"/>
      <c r="P60" s="16"/>
      <c r="Q60" s="21"/>
      <c r="R60" s="21"/>
      <c r="S60" s="22"/>
      <c r="T60" s="23"/>
      <c r="U60" s="23"/>
      <c r="V60" s="23"/>
      <c r="W60" s="23"/>
      <c r="X60" s="23"/>
      <c r="Y60" s="19"/>
      <c r="Z60" s="20"/>
      <c r="AA60" s="15"/>
      <c r="AB60" s="17"/>
      <c r="AC60" s="18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20.25" customHeight="1">
      <c r="A61" s="24" t="s">
        <v>0</v>
      </c>
      <c r="B61" s="14"/>
      <c r="C61" s="46" t="s">
        <v>48</v>
      </c>
      <c r="D61" s="47" t="s">
        <v>3</v>
      </c>
      <c r="E61" s="128" t="s">
        <v>16</v>
      </c>
      <c r="F61" s="129"/>
      <c r="G61" s="129"/>
      <c r="H61" s="129"/>
      <c r="I61" s="130"/>
      <c r="J61" s="131" t="s">
        <v>472</v>
      </c>
      <c r="K61" s="132"/>
      <c r="L61" s="133"/>
      <c r="M61" s="48" t="s">
        <v>51</v>
      </c>
      <c r="N61" s="16"/>
      <c r="O61" s="16"/>
      <c r="P61" s="16"/>
      <c r="Q61" s="21"/>
      <c r="R61" s="21"/>
      <c r="S61" s="22"/>
      <c r="T61" s="23"/>
      <c r="U61" s="23"/>
      <c r="V61" s="23"/>
      <c r="W61" s="23"/>
      <c r="X61" s="23"/>
      <c r="Y61" s="19"/>
      <c r="Z61" s="20"/>
      <c r="AA61" s="15"/>
      <c r="AB61" s="17"/>
      <c r="AC61" s="18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20.25" customHeight="1">
      <c r="A62" s="14"/>
      <c r="B62" s="14"/>
      <c r="C62" s="46" t="s">
        <v>31</v>
      </c>
      <c r="D62" s="47" t="s">
        <v>3</v>
      </c>
      <c r="E62" s="128" t="s">
        <v>35</v>
      </c>
      <c r="F62" s="129"/>
      <c r="G62" s="129"/>
      <c r="H62" s="129"/>
      <c r="I62" s="130"/>
      <c r="J62" s="131" t="s">
        <v>473</v>
      </c>
      <c r="K62" s="132"/>
      <c r="L62" s="133"/>
      <c r="M62" s="48" t="s">
        <v>41</v>
      </c>
      <c r="N62" s="16"/>
      <c r="O62" s="16"/>
      <c r="P62" s="16"/>
      <c r="Q62" s="21"/>
      <c r="R62" s="21"/>
      <c r="S62" s="22"/>
      <c r="T62" s="23"/>
      <c r="U62" s="23"/>
      <c r="V62" s="23"/>
      <c r="W62" s="23"/>
      <c r="X62" s="23"/>
      <c r="Y62" s="19"/>
      <c r="Z62" s="20"/>
      <c r="AA62" s="15"/>
      <c r="AB62" s="17"/>
      <c r="AC62" s="18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20.25" customHeight="1">
      <c r="A63" s="24" t="s">
        <v>435</v>
      </c>
      <c r="B63" s="14"/>
      <c r="C63" s="46" t="s">
        <v>62</v>
      </c>
      <c r="D63" s="47" t="s">
        <v>3</v>
      </c>
      <c r="E63" s="128" t="s">
        <v>61</v>
      </c>
      <c r="F63" s="129"/>
      <c r="G63" s="129"/>
      <c r="H63" s="129"/>
      <c r="I63" s="130"/>
      <c r="J63" s="131" t="s">
        <v>438</v>
      </c>
      <c r="K63" s="132"/>
      <c r="L63" s="133"/>
      <c r="M63" s="48" t="s">
        <v>50</v>
      </c>
      <c r="N63" s="16"/>
      <c r="O63" s="16"/>
      <c r="P63" s="16"/>
      <c r="Q63" s="21"/>
      <c r="R63" s="21"/>
      <c r="S63" s="22"/>
      <c r="T63" s="23"/>
      <c r="U63" s="23"/>
      <c r="V63" s="23"/>
      <c r="W63" s="23"/>
      <c r="X63" s="23"/>
      <c r="Y63" s="19"/>
      <c r="Z63" s="20"/>
      <c r="AA63" s="15"/>
      <c r="AB63" s="17"/>
      <c r="AC63" s="18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20.25" customHeight="1">
      <c r="A64" s="14"/>
      <c r="B64" s="14"/>
      <c r="C64" s="46" t="s">
        <v>31</v>
      </c>
      <c r="D64" s="47" t="s">
        <v>3</v>
      </c>
      <c r="E64" s="128" t="s">
        <v>46</v>
      </c>
      <c r="F64" s="129"/>
      <c r="G64" s="129"/>
      <c r="H64" s="129"/>
      <c r="I64" s="130"/>
      <c r="J64" s="131" t="s">
        <v>446</v>
      </c>
      <c r="K64" s="132"/>
      <c r="L64" s="133"/>
      <c r="M64" s="48" t="s">
        <v>51</v>
      </c>
      <c r="N64" s="16"/>
      <c r="O64" s="16"/>
      <c r="P64" s="16"/>
      <c r="Q64" s="21"/>
      <c r="R64" s="21"/>
      <c r="S64" s="22"/>
      <c r="T64" s="23"/>
      <c r="U64" s="23"/>
      <c r="V64" s="23"/>
      <c r="W64" s="23"/>
      <c r="X64" s="23"/>
      <c r="Y64" s="19"/>
      <c r="Z64" s="20"/>
      <c r="AA64" s="15"/>
      <c r="AB64" s="17"/>
      <c r="AC64" s="18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20.25" customHeight="1">
      <c r="A65" s="24" t="s">
        <v>0</v>
      </c>
      <c r="B65" s="14"/>
      <c r="C65" s="46" t="s">
        <v>48</v>
      </c>
      <c r="D65" s="47" t="s">
        <v>3</v>
      </c>
      <c r="E65" s="128" t="s">
        <v>35</v>
      </c>
      <c r="F65" s="129"/>
      <c r="G65" s="129"/>
      <c r="H65" s="129"/>
      <c r="I65" s="130"/>
      <c r="J65" s="131" t="s">
        <v>447</v>
      </c>
      <c r="K65" s="132"/>
      <c r="L65" s="133"/>
      <c r="M65" s="48" t="s">
        <v>41</v>
      </c>
      <c r="N65" s="16"/>
      <c r="O65" s="16"/>
      <c r="P65" s="16"/>
      <c r="Q65" s="21"/>
      <c r="R65" s="21"/>
      <c r="S65" s="22"/>
      <c r="T65" s="23"/>
      <c r="U65" s="23"/>
      <c r="V65" s="23"/>
      <c r="W65" s="23"/>
      <c r="X65" s="23"/>
      <c r="Y65" s="19"/>
      <c r="Z65" s="20"/>
      <c r="AA65" s="15"/>
      <c r="AB65" s="17"/>
      <c r="AC65" s="18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20.25" customHeight="1">
      <c r="A66" s="14"/>
      <c r="B66" s="14"/>
      <c r="C66" s="46" t="s">
        <v>16</v>
      </c>
      <c r="D66" s="47" t="s">
        <v>3</v>
      </c>
      <c r="E66" s="128" t="s">
        <v>47</v>
      </c>
      <c r="F66" s="129"/>
      <c r="G66" s="129"/>
      <c r="H66" s="129"/>
      <c r="I66" s="130"/>
      <c r="J66" s="131" t="s">
        <v>448</v>
      </c>
      <c r="K66" s="132"/>
      <c r="L66" s="133"/>
      <c r="M66" s="48" t="s">
        <v>51</v>
      </c>
      <c r="N66" s="16"/>
      <c r="O66" s="16"/>
      <c r="P66" s="16"/>
      <c r="Q66" s="21"/>
      <c r="R66" s="21"/>
      <c r="S66" s="22"/>
      <c r="T66" s="23"/>
      <c r="U66" s="23"/>
      <c r="V66" s="23"/>
      <c r="W66" s="23"/>
      <c r="X66" s="23"/>
      <c r="Y66" s="19"/>
      <c r="Z66" s="20"/>
      <c r="AA66" s="15"/>
      <c r="AB66" s="17"/>
      <c r="AC66" s="18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20.25" customHeight="1">
      <c r="A67" s="24" t="s">
        <v>414</v>
      </c>
      <c r="B67" s="14"/>
      <c r="C67" s="46" t="s">
        <v>61</v>
      </c>
      <c r="D67" s="47" t="s">
        <v>3</v>
      </c>
      <c r="E67" s="128" t="s">
        <v>16</v>
      </c>
      <c r="F67" s="129"/>
      <c r="G67" s="129"/>
      <c r="H67" s="129"/>
      <c r="I67" s="130"/>
      <c r="J67" s="131" t="s">
        <v>418</v>
      </c>
      <c r="K67" s="132"/>
      <c r="L67" s="133"/>
      <c r="M67" s="48" t="s">
        <v>51</v>
      </c>
      <c r="N67" s="16"/>
      <c r="O67" s="16"/>
      <c r="P67" s="16"/>
      <c r="Q67" s="21"/>
      <c r="R67" s="21"/>
      <c r="S67" s="22"/>
      <c r="T67" s="23"/>
      <c r="U67" s="23"/>
      <c r="V67" s="23"/>
      <c r="W67" s="23"/>
      <c r="X67" s="23"/>
      <c r="Y67" s="19"/>
      <c r="Z67" s="20"/>
      <c r="AA67" s="15"/>
      <c r="AB67" s="17"/>
      <c r="AC67" s="18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20.25" customHeight="1">
      <c r="A68" s="14"/>
      <c r="B68" s="14"/>
      <c r="C68" s="46" t="s">
        <v>47</v>
      </c>
      <c r="D68" s="47" t="s">
        <v>3</v>
      </c>
      <c r="E68" s="128" t="s">
        <v>35</v>
      </c>
      <c r="F68" s="129"/>
      <c r="G68" s="129"/>
      <c r="H68" s="129"/>
      <c r="I68" s="130"/>
      <c r="J68" s="131" t="s">
        <v>425</v>
      </c>
      <c r="K68" s="132"/>
      <c r="L68" s="133"/>
      <c r="M68" s="48" t="s">
        <v>42</v>
      </c>
      <c r="N68" s="16"/>
      <c r="O68" s="16"/>
      <c r="P68" s="16"/>
      <c r="Q68" s="21"/>
      <c r="R68" s="21"/>
      <c r="S68" s="22"/>
      <c r="T68" s="23"/>
      <c r="U68" s="23"/>
      <c r="V68" s="23"/>
      <c r="W68" s="23"/>
      <c r="X68" s="23"/>
      <c r="Y68" s="19"/>
      <c r="Z68" s="20"/>
      <c r="AA68" s="15"/>
      <c r="AB68" s="17"/>
      <c r="AC68" s="18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20.25" customHeight="1">
      <c r="A69" s="24" t="s">
        <v>392</v>
      </c>
      <c r="B69" s="14"/>
      <c r="C69" s="46" t="s">
        <v>31</v>
      </c>
      <c r="D69" s="47" t="s">
        <v>3</v>
      </c>
      <c r="E69" s="128" t="s">
        <v>16</v>
      </c>
      <c r="F69" s="129"/>
      <c r="G69" s="129"/>
      <c r="H69" s="129"/>
      <c r="I69" s="130"/>
      <c r="J69" s="131" t="s">
        <v>402</v>
      </c>
      <c r="K69" s="132"/>
      <c r="L69" s="133"/>
      <c r="M69" s="48" t="s">
        <v>150</v>
      </c>
      <c r="N69" s="16"/>
      <c r="O69" s="16"/>
      <c r="P69" s="16"/>
      <c r="Q69" s="21"/>
      <c r="R69" s="21"/>
      <c r="S69" s="22"/>
      <c r="T69" s="23"/>
      <c r="U69" s="23"/>
      <c r="V69" s="23"/>
      <c r="W69" s="23"/>
      <c r="X69" s="23"/>
      <c r="Y69" s="19"/>
      <c r="Z69" s="20"/>
      <c r="AA69" s="15"/>
      <c r="AB69" s="17"/>
      <c r="AC69" s="18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20.25" customHeight="1">
      <c r="A70" s="14"/>
      <c r="B70" s="14"/>
      <c r="C70" s="46" t="s">
        <v>46</v>
      </c>
      <c r="D70" s="47" t="s">
        <v>3</v>
      </c>
      <c r="E70" s="128" t="s">
        <v>47</v>
      </c>
      <c r="F70" s="129"/>
      <c r="G70" s="129"/>
      <c r="H70" s="129"/>
      <c r="I70" s="130"/>
      <c r="J70" s="131" t="s">
        <v>403</v>
      </c>
      <c r="K70" s="132"/>
      <c r="L70" s="133"/>
      <c r="M70" s="48" t="s">
        <v>41</v>
      </c>
      <c r="N70" s="16"/>
      <c r="O70" s="16"/>
      <c r="P70" s="16"/>
      <c r="Q70" s="21"/>
      <c r="R70" s="21"/>
      <c r="S70" s="22"/>
      <c r="T70" s="23"/>
      <c r="U70" s="23"/>
      <c r="V70" s="23"/>
      <c r="W70" s="23"/>
      <c r="X70" s="23"/>
      <c r="Y70" s="19"/>
      <c r="Z70" s="20"/>
      <c r="AA70" s="15"/>
      <c r="AB70" s="17"/>
      <c r="AC70" s="18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20.25" customHeight="1">
      <c r="A71" s="24"/>
      <c r="B71" s="14"/>
      <c r="C71" s="46" t="s">
        <v>61</v>
      </c>
      <c r="D71" s="47" t="s">
        <v>3</v>
      </c>
      <c r="E71" s="128" t="s">
        <v>35</v>
      </c>
      <c r="F71" s="129"/>
      <c r="G71" s="129"/>
      <c r="H71" s="129"/>
      <c r="I71" s="130"/>
      <c r="J71" s="131" t="s">
        <v>404</v>
      </c>
      <c r="K71" s="132"/>
      <c r="L71" s="133"/>
      <c r="M71" s="48" t="s">
        <v>50</v>
      </c>
      <c r="N71" s="16"/>
      <c r="O71" s="16"/>
      <c r="P71" s="16"/>
      <c r="Q71" s="21"/>
      <c r="R71" s="21"/>
      <c r="S71" s="22"/>
      <c r="T71" s="23"/>
      <c r="U71" s="23"/>
      <c r="V71" s="23"/>
      <c r="W71" s="23"/>
      <c r="X71" s="23"/>
      <c r="Y71" s="19"/>
      <c r="Z71" s="20"/>
      <c r="AA71" s="15"/>
      <c r="AB71" s="17"/>
      <c r="AC71" s="18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20.25" customHeight="1">
      <c r="A72" s="24"/>
      <c r="B72" s="14"/>
      <c r="C72" s="46" t="s">
        <v>62</v>
      </c>
      <c r="D72" s="47" t="s">
        <v>3</v>
      </c>
      <c r="E72" s="128" t="s">
        <v>48</v>
      </c>
      <c r="F72" s="129"/>
      <c r="G72" s="129"/>
      <c r="H72" s="129"/>
      <c r="I72" s="130"/>
      <c r="J72" s="131" t="s">
        <v>411</v>
      </c>
      <c r="K72" s="132"/>
      <c r="L72" s="133"/>
      <c r="M72" s="48" t="s">
        <v>51</v>
      </c>
      <c r="N72" s="16"/>
      <c r="O72" s="16"/>
      <c r="P72" s="16"/>
      <c r="Q72" s="21"/>
      <c r="R72" s="21"/>
      <c r="S72" s="22"/>
      <c r="T72" s="23"/>
      <c r="U72" s="23"/>
      <c r="V72" s="23"/>
      <c r="W72" s="23"/>
      <c r="X72" s="23"/>
      <c r="Y72" s="19"/>
      <c r="Z72" s="20"/>
      <c r="AA72" s="15"/>
      <c r="AB72" s="17"/>
      <c r="AC72" s="18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20.25" customHeight="1">
      <c r="A73" s="24" t="s">
        <v>364</v>
      </c>
      <c r="B73" s="14"/>
      <c r="C73" s="46" t="s">
        <v>61</v>
      </c>
      <c r="D73" s="47" t="s">
        <v>3</v>
      </c>
      <c r="E73" s="128" t="s">
        <v>31</v>
      </c>
      <c r="F73" s="129"/>
      <c r="G73" s="129"/>
      <c r="H73" s="129"/>
      <c r="I73" s="130"/>
      <c r="J73" s="131" t="s">
        <v>368</v>
      </c>
      <c r="K73" s="132"/>
      <c r="L73" s="133"/>
      <c r="M73" s="48" t="s">
        <v>50</v>
      </c>
      <c r="N73" s="16"/>
      <c r="O73" s="16"/>
      <c r="P73" s="16"/>
      <c r="Q73" s="21"/>
      <c r="R73" s="21"/>
      <c r="S73" s="22"/>
      <c r="T73" s="23"/>
      <c r="U73" s="23"/>
      <c r="V73" s="23"/>
      <c r="W73" s="23"/>
      <c r="X73" s="23"/>
      <c r="Y73" s="19"/>
      <c r="Z73" s="20"/>
      <c r="AA73" s="15"/>
      <c r="AB73" s="17"/>
      <c r="AC73" s="18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20.25" customHeight="1">
      <c r="A74" s="14"/>
      <c r="B74" s="14"/>
      <c r="C74" s="46" t="s">
        <v>16</v>
      </c>
      <c r="D74" s="47" t="s">
        <v>3</v>
      </c>
      <c r="E74" s="128" t="s">
        <v>62</v>
      </c>
      <c r="F74" s="129"/>
      <c r="G74" s="129"/>
      <c r="H74" s="129"/>
      <c r="I74" s="130"/>
      <c r="J74" s="131" t="s">
        <v>377</v>
      </c>
      <c r="K74" s="132"/>
      <c r="L74" s="133"/>
      <c r="M74" s="48" t="s">
        <v>41</v>
      </c>
      <c r="N74" s="16"/>
      <c r="O74" s="16"/>
      <c r="P74" s="16"/>
      <c r="Q74" s="21"/>
      <c r="R74" s="21"/>
      <c r="S74" s="22"/>
      <c r="T74" s="23"/>
      <c r="U74" s="23"/>
      <c r="V74" s="23"/>
      <c r="W74" s="23"/>
      <c r="X74" s="23"/>
      <c r="Y74" s="19"/>
      <c r="Z74" s="20"/>
      <c r="AA74" s="15"/>
      <c r="AB74" s="17"/>
      <c r="AC74" s="18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20.25" customHeight="1">
      <c r="A75" s="24"/>
      <c r="B75" s="14"/>
      <c r="C75" s="46" t="s">
        <v>47</v>
      </c>
      <c r="D75" s="47" t="s">
        <v>3</v>
      </c>
      <c r="E75" s="128" t="s">
        <v>48</v>
      </c>
      <c r="F75" s="129"/>
      <c r="G75" s="129"/>
      <c r="H75" s="129"/>
      <c r="I75" s="130"/>
      <c r="J75" s="131" t="s">
        <v>390</v>
      </c>
      <c r="K75" s="132"/>
      <c r="L75" s="133"/>
      <c r="M75" s="48" t="s">
        <v>50</v>
      </c>
      <c r="N75" s="16"/>
      <c r="O75" s="16"/>
      <c r="P75" s="16"/>
      <c r="Q75" s="21"/>
      <c r="R75" s="21"/>
      <c r="S75" s="22"/>
      <c r="T75" s="23"/>
      <c r="U75" s="23"/>
      <c r="V75" s="23"/>
      <c r="W75" s="23"/>
      <c r="X75" s="23"/>
      <c r="Y75" s="19"/>
      <c r="Z75" s="20"/>
      <c r="AA75" s="15"/>
      <c r="AB75" s="17"/>
      <c r="AC75" s="18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20.25" customHeight="1">
      <c r="A76" s="24" t="s">
        <v>40</v>
      </c>
      <c r="B76" s="14"/>
      <c r="C76" s="46" t="s">
        <v>61</v>
      </c>
      <c r="D76" s="47" t="s">
        <v>3</v>
      </c>
      <c r="E76" s="128" t="s">
        <v>35</v>
      </c>
      <c r="F76" s="129"/>
      <c r="G76" s="129"/>
      <c r="H76" s="129"/>
      <c r="I76" s="130"/>
      <c r="J76" s="131" t="s">
        <v>73</v>
      </c>
      <c r="K76" s="132"/>
      <c r="L76" s="133"/>
      <c r="M76" s="48" t="s">
        <v>42</v>
      </c>
      <c r="N76" s="16"/>
      <c r="O76" s="16"/>
      <c r="P76" s="16"/>
      <c r="Q76" s="21"/>
      <c r="R76" s="21"/>
      <c r="S76" s="22"/>
      <c r="T76" s="23"/>
      <c r="U76" s="23"/>
      <c r="V76" s="23"/>
      <c r="W76" s="23"/>
      <c r="X76" s="23"/>
      <c r="Y76" s="19"/>
      <c r="Z76" s="20"/>
      <c r="AA76" s="15"/>
      <c r="AB76" s="17"/>
      <c r="AC76" s="18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20.25" customHeight="1">
      <c r="A77" s="14"/>
      <c r="B77" s="14"/>
      <c r="C77" s="46" t="s">
        <v>62</v>
      </c>
      <c r="D77" s="47" t="s">
        <v>3</v>
      </c>
      <c r="E77" s="128" t="s">
        <v>48</v>
      </c>
      <c r="F77" s="129"/>
      <c r="G77" s="129"/>
      <c r="H77" s="129"/>
      <c r="I77" s="130"/>
      <c r="J77" s="131" t="s">
        <v>72</v>
      </c>
      <c r="K77" s="132"/>
      <c r="L77" s="133"/>
      <c r="M77" s="48" t="s">
        <v>41</v>
      </c>
      <c r="N77" s="16"/>
      <c r="O77" s="16"/>
      <c r="P77" s="16"/>
      <c r="Q77" s="21"/>
      <c r="R77" s="21"/>
      <c r="S77" s="22"/>
      <c r="T77" s="23"/>
      <c r="U77" s="23"/>
      <c r="V77" s="23"/>
      <c r="W77" s="23"/>
      <c r="X77" s="23"/>
      <c r="Y77" s="19"/>
      <c r="Z77" s="20"/>
      <c r="AA77" s="15"/>
      <c r="AB77" s="17"/>
      <c r="AC77" s="18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20.25" customHeight="1">
      <c r="A78" s="14"/>
      <c r="B78" s="14"/>
      <c r="C78" s="46" t="s">
        <v>46</v>
      </c>
      <c r="D78" s="47" t="s">
        <v>3</v>
      </c>
      <c r="E78" s="128" t="s">
        <v>47</v>
      </c>
      <c r="F78" s="129"/>
      <c r="G78" s="129"/>
      <c r="H78" s="129"/>
      <c r="I78" s="130"/>
      <c r="J78" s="131" t="s">
        <v>71</v>
      </c>
      <c r="K78" s="132"/>
      <c r="L78" s="133"/>
      <c r="M78" s="48" t="s">
        <v>51</v>
      </c>
      <c r="N78" s="16"/>
      <c r="O78" s="16"/>
      <c r="P78" s="16"/>
      <c r="Q78" s="21"/>
      <c r="R78" s="21"/>
      <c r="S78" s="22"/>
      <c r="T78" s="23"/>
      <c r="U78" s="23"/>
      <c r="V78" s="23"/>
      <c r="W78" s="23"/>
      <c r="X78" s="23"/>
      <c r="Y78" s="19"/>
      <c r="Z78" s="20"/>
      <c r="AA78" s="15"/>
      <c r="AB78" s="17"/>
      <c r="AC78" s="18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20.25" customHeight="1">
      <c r="A79" s="24" t="s">
        <v>145</v>
      </c>
      <c r="B79" s="14"/>
      <c r="C79" s="46" t="s">
        <v>48</v>
      </c>
      <c r="D79" s="47" t="s">
        <v>3</v>
      </c>
      <c r="E79" s="128" t="s">
        <v>35</v>
      </c>
      <c r="F79" s="129"/>
      <c r="G79" s="129"/>
      <c r="H79" s="129"/>
      <c r="I79" s="130"/>
      <c r="J79" s="131" t="s">
        <v>155</v>
      </c>
      <c r="K79" s="132"/>
      <c r="L79" s="133"/>
      <c r="M79" s="48" t="s">
        <v>150</v>
      </c>
      <c r="N79" s="16"/>
      <c r="O79" s="16"/>
      <c r="P79" s="16"/>
      <c r="Q79" s="21"/>
      <c r="R79" s="21"/>
      <c r="S79" s="22"/>
      <c r="T79" s="23"/>
      <c r="U79" s="23"/>
      <c r="V79" s="23"/>
      <c r="W79" s="23"/>
      <c r="X79" s="23"/>
      <c r="Y79" s="19"/>
      <c r="Z79" s="20"/>
      <c r="AA79" s="15"/>
      <c r="AB79" s="17"/>
      <c r="AC79" s="18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20.25" customHeight="1">
      <c r="A80" s="24"/>
      <c r="B80" s="14"/>
      <c r="C80" s="46" t="s">
        <v>16</v>
      </c>
      <c r="D80" s="47" t="s">
        <v>3</v>
      </c>
      <c r="E80" s="128" t="s">
        <v>47</v>
      </c>
      <c r="F80" s="129"/>
      <c r="G80" s="129"/>
      <c r="H80" s="129"/>
      <c r="I80" s="130"/>
      <c r="J80" s="131" t="s">
        <v>156</v>
      </c>
      <c r="K80" s="132"/>
      <c r="L80" s="133"/>
      <c r="M80" s="48" t="s">
        <v>150</v>
      </c>
      <c r="N80" s="16"/>
      <c r="O80" s="16"/>
      <c r="P80" s="16"/>
      <c r="Q80" s="21"/>
      <c r="R80" s="21"/>
      <c r="S80" s="22"/>
      <c r="T80" s="23"/>
      <c r="U80" s="23"/>
      <c r="V80" s="23"/>
      <c r="W80" s="23"/>
      <c r="X80" s="23"/>
      <c r="Y80" s="19"/>
      <c r="Z80" s="20"/>
      <c r="AA80" s="15"/>
      <c r="AB80" s="17"/>
      <c r="AC80" s="18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20.25" customHeight="1">
      <c r="A81" s="24"/>
      <c r="B81" s="14"/>
      <c r="C81" s="46" t="s">
        <v>62</v>
      </c>
      <c r="D81" s="47" t="s">
        <v>3</v>
      </c>
      <c r="E81" s="128" t="s">
        <v>61</v>
      </c>
      <c r="F81" s="129"/>
      <c r="G81" s="129"/>
      <c r="H81" s="129"/>
      <c r="I81" s="130"/>
      <c r="J81" s="131" t="s">
        <v>157</v>
      </c>
      <c r="K81" s="132"/>
      <c r="L81" s="133"/>
      <c r="M81" s="48" t="s">
        <v>50</v>
      </c>
      <c r="N81" s="16"/>
      <c r="O81" s="16"/>
      <c r="P81" s="16"/>
      <c r="Q81" s="21"/>
      <c r="R81" s="21"/>
      <c r="S81" s="22"/>
      <c r="T81" s="23"/>
      <c r="U81" s="23"/>
      <c r="V81" s="23"/>
      <c r="W81" s="23"/>
      <c r="X81" s="23"/>
      <c r="Y81" s="19"/>
      <c r="Z81" s="20"/>
      <c r="AA81" s="15"/>
      <c r="AB81" s="17"/>
      <c r="AC81" s="18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20.25" customHeight="1">
      <c r="A82" s="14"/>
      <c r="B82" s="14"/>
      <c r="C82" s="46" t="s">
        <v>31</v>
      </c>
      <c r="D82" s="47" t="s">
        <v>3</v>
      </c>
      <c r="E82" s="128" t="s">
        <v>46</v>
      </c>
      <c r="F82" s="129"/>
      <c r="G82" s="129"/>
      <c r="H82" s="129"/>
      <c r="I82" s="130"/>
      <c r="J82" s="131" t="s">
        <v>213</v>
      </c>
      <c r="K82" s="132"/>
      <c r="L82" s="133"/>
      <c r="M82" s="48" t="s">
        <v>51</v>
      </c>
      <c r="N82" s="16"/>
      <c r="O82" s="16"/>
      <c r="P82" s="16"/>
      <c r="Q82" s="21"/>
      <c r="R82" s="21"/>
      <c r="S82" s="22"/>
      <c r="T82" s="23"/>
      <c r="U82" s="23"/>
      <c r="V82" s="23"/>
      <c r="W82" s="23"/>
      <c r="X82" s="23"/>
      <c r="Y82" s="19"/>
      <c r="Z82" s="20"/>
      <c r="AA82" s="15"/>
      <c r="AB82" s="17"/>
      <c r="AC82" s="18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20.25" customHeight="1">
      <c r="A83" s="24" t="s">
        <v>211</v>
      </c>
      <c r="B83" s="14"/>
      <c r="C83" s="46" t="s">
        <v>46</v>
      </c>
      <c r="D83" s="47" t="s">
        <v>3</v>
      </c>
      <c r="E83" s="128" t="s">
        <v>61</v>
      </c>
      <c r="F83" s="129"/>
      <c r="G83" s="129"/>
      <c r="H83" s="129"/>
      <c r="I83" s="130"/>
      <c r="J83" s="131" t="s">
        <v>214</v>
      </c>
      <c r="K83" s="132"/>
      <c r="L83" s="133"/>
      <c r="M83" s="48" t="s">
        <v>41</v>
      </c>
      <c r="N83" s="16"/>
      <c r="O83" s="16"/>
      <c r="P83" s="16"/>
      <c r="Q83" s="21"/>
      <c r="R83" s="21"/>
      <c r="S83" s="22"/>
      <c r="T83" s="23"/>
      <c r="U83" s="23"/>
      <c r="V83" s="23"/>
      <c r="W83" s="23"/>
      <c r="X83" s="23"/>
      <c r="Y83" s="19"/>
      <c r="Z83" s="20"/>
      <c r="AA83" s="15"/>
      <c r="AB83" s="17"/>
      <c r="AC83" s="18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20.25" customHeight="1">
      <c r="A84" s="24"/>
      <c r="B84" s="14"/>
      <c r="C84" s="46" t="s">
        <v>48</v>
      </c>
      <c r="D84" s="47" t="s">
        <v>3</v>
      </c>
      <c r="E84" s="128" t="s">
        <v>16</v>
      </c>
      <c r="F84" s="129"/>
      <c r="G84" s="129"/>
      <c r="H84" s="129"/>
      <c r="I84" s="130"/>
      <c r="J84" s="131" t="s">
        <v>215</v>
      </c>
      <c r="K84" s="132"/>
      <c r="L84" s="133"/>
      <c r="M84" s="48" t="s">
        <v>51</v>
      </c>
      <c r="N84" s="16"/>
      <c r="O84" s="16"/>
      <c r="P84" s="16"/>
      <c r="Q84" s="21"/>
      <c r="R84" s="21"/>
      <c r="S84" s="22"/>
      <c r="T84" s="23"/>
      <c r="U84" s="23"/>
      <c r="V84" s="23"/>
      <c r="W84" s="23"/>
      <c r="X84" s="23"/>
      <c r="Y84" s="19"/>
      <c r="Z84" s="20"/>
      <c r="AA84" s="15"/>
      <c r="AB84" s="17"/>
      <c r="AC84" s="18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20.25" customHeight="1">
      <c r="A85" s="24" t="s">
        <v>253</v>
      </c>
      <c r="B85" s="14"/>
      <c r="C85" s="46" t="s">
        <v>61</v>
      </c>
      <c r="D85" s="47" t="s">
        <v>3</v>
      </c>
      <c r="E85" s="128" t="s">
        <v>16</v>
      </c>
      <c r="F85" s="129"/>
      <c r="G85" s="129"/>
      <c r="H85" s="129"/>
      <c r="I85" s="130"/>
      <c r="J85" s="131" t="s">
        <v>255</v>
      </c>
      <c r="K85" s="132"/>
      <c r="L85" s="133"/>
      <c r="M85" s="48" t="s">
        <v>50</v>
      </c>
      <c r="N85" s="16"/>
      <c r="O85" s="16"/>
      <c r="P85" s="16"/>
      <c r="Q85" s="21"/>
      <c r="R85" s="21"/>
      <c r="S85" s="22"/>
      <c r="T85" s="23"/>
      <c r="U85" s="23"/>
      <c r="V85" s="23"/>
      <c r="W85" s="23"/>
      <c r="X85" s="23"/>
      <c r="Y85" s="19"/>
      <c r="Z85" s="20"/>
      <c r="AA85" s="15"/>
      <c r="AB85" s="17"/>
      <c r="AC85" s="18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20.25" customHeight="1">
      <c r="A86" s="24"/>
      <c r="B86" s="14"/>
      <c r="C86" s="46" t="s">
        <v>62</v>
      </c>
      <c r="D86" s="47" t="s">
        <v>3</v>
      </c>
      <c r="E86" s="128" t="s">
        <v>31</v>
      </c>
      <c r="F86" s="129"/>
      <c r="G86" s="129"/>
      <c r="H86" s="129"/>
      <c r="I86" s="130"/>
      <c r="J86" s="131" t="s">
        <v>279</v>
      </c>
      <c r="K86" s="132"/>
      <c r="L86" s="133"/>
      <c r="M86" s="48" t="s">
        <v>51</v>
      </c>
      <c r="N86" s="16"/>
      <c r="O86" s="16"/>
      <c r="P86" s="16"/>
      <c r="Q86" s="21"/>
      <c r="R86" s="21"/>
      <c r="S86" s="22"/>
      <c r="T86" s="23"/>
      <c r="U86" s="23"/>
      <c r="V86" s="23"/>
      <c r="W86" s="23"/>
      <c r="X86" s="23"/>
      <c r="Y86" s="19"/>
      <c r="Z86" s="20"/>
      <c r="AA86" s="15"/>
      <c r="AB86" s="17"/>
      <c r="AC86" s="18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20.25" customHeight="1">
      <c r="A87" s="24"/>
      <c r="B87" s="14"/>
      <c r="C87" s="46" t="s">
        <v>47</v>
      </c>
      <c r="D87" s="47" t="s">
        <v>3</v>
      </c>
      <c r="E87" s="128" t="s">
        <v>35</v>
      </c>
      <c r="F87" s="129"/>
      <c r="G87" s="129"/>
      <c r="H87" s="129"/>
      <c r="I87" s="130"/>
      <c r="J87" s="131" t="s">
        <v>280</v>
      </c>
      <c r="K87" s="132"/>
      <c r="L87" s="133"/>
      <c r="M87" s="48" t="s">
        <v>41</v>
      </c>
      <c r="N87" s="16"/>
      <c r="O87" s="16"/>
      <c r="P87" s="16"/>
      <c r="Q87" s="21"/>
      <c r="R87" s="21"/>
      <c r="S87" s="22"/>
      <c r="T87" s="23"/>
      <c r="U87" s="23"/>
      <c r="V87" s="23"/>
      <c r="W87" s="23"/>
      <c r="X87" s="23"/>
      <c r="Y87" s="19"/>
      <c r="Z87" s="20"/>
      <c r="AA87" s="15"/>
      <c r="AB87" s="17"/>
      <c r="AC87" s="18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20.25" customHeight="1">
      <c r="A88" s="14"/>
      <c r="B88" s="14"/>
      <c r="C88" s="46" t="s">
        <v>46</v>
      </c>
      <c r="D88" s="47" t="s">
        <v>3</v>
      </c>
      <c r="E88" s="128" t="s">
        <v>48</v>
      </c>
      <c r="F88" s="129"/>
      <c r="G88" s="129"/>
      <c r="H88" s="129"/>
      <c r="I88" s="130"/>
      <c r="J88" s="131" t="s">
        <v>294</v>
      </c>
      <c r="K88" s="132"/>
      <c r="L88" s="133"/>
      <c r="M88" s="48" t="s">
        <v>41</v>
      </c>
      <c r="N88" s="16"/>
      <c r="O88" s="16"/>
      <c r="P88" s="16"/>
      <c r="Q88" s="21"/>
      <c r="R88" s="21"/>
      <c r="S88" s="22"/>
      <c r="T88" s="23"/>
      <c r="U88" s="23"/>
      <c r="V88" s="23"/>
      <c r="W88" s="23"/>
      <c r="X88" s="23"/>
      <c r="Y88" s="19"/>
      <c r="Z88" s="20"/>
      <c r="AA88" s="15"/>
      <c r="AB88" s="17"/>
      <c r="AC88" s="18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20.25" customHeight="1">
      <c r="A89" s="24" t="s">
        <v>297</v>
      </c>
      <c r="B89" s="14"/>
      <c r="C89" s="46" t="s">
        <v>62</v>
      </c>
      <c r="D89" s="47" t="s">
        <v>3</v>
      </c>
      <c r="E89" s="128" t="s">
        <v>31</v>
      </c>
      <c r="F89" s="129"/>
      <c r="G89" s="129"/>
      <c r="H89" s="129"/>
      <c r="I89" s="130"/>
      <c r="J89" s="131" t="s">
        <v>306</v>
      </c>
      <c r="K89" s="132"/>
      <c r="L89" s="133"/>
      <c r="M89" s="48" t="s">
        <v>51</v>
      </c>
      <c r="N89" s="16"/>
      <c r="O89" s="16"/>
      <c r="P89" s="16"/>
      <c r="Q89" s="21"/>
      <c r="R89" s="21"/>
      <c r="S89" s="22"/>
      <c r="T89" s="23"/>
      <c r="U89" s="23"/>
      <c r="V89" s="23"/>
      <c r="W89" s="23"/>
      <c r="X89" s="23"/>
      <c r="Y89" s="19"/>
      <c r="Z89" s="20"/>
      <c r="AA89" s="15"/>
      <c r="AB89" s="17"/>
      <c r="AC89" s="18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20.25" customHeight="1">
      <c r="A90" s="24" t="s">
        <v>317</v>
      </c>
      <c r="B90" s="14"/>
      <c r="C90" s="46" t="s">
        <v>61</v>
      </c>
      <c r="D90" s="47" t="s">
        <v>3</v>
      </c>
      <c r="E90" s="128" t="s">
        <v>47</v>
      </c>
      <c r="F90" s="129"/>
      <c r="G90" s="129"/>
      <c r="H90" s="129"/>
      <c r="I90" s="130"/>
      <c r="J90" s="131" t="s">
        <v>320</v>
      </c>
      <c r="K90" s="132"/>
      <c r="L90" s="133"/>
      <c r="M90" s="48" t="s">
        <v>42</v>
      </c>
      <c r="N90" s="16"/>
      <c r="O90" s="16"/>
      <c r="P90" s="16"/>
      <c r="Q90" s="21"/>
      <c r="R90" s="21"/>
      <c r="S90" s="22"/>
      <c r="T90" s="23"/>
      <c r="U90" s="23"/>
      <c r="V90" s="23"/>
      <c r="W90" s="23"/>
      <c r="X90" s="23"/>
      <c r="Y90" s="19"/>
      <c r="Z90" s="20"/>
      <c r="AA90" s="15"/>
      <c r="AB90" s="17"/>
      <c r="AC90" s="18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20.25" customHeight="1">
      <c r="A91" s="24"/>
      <c r="B91" s="14"/>
      <c r="C91" s="46" t="s">
        <v>31</v>
      </c>
      <c r="D91" s="47" t="s">
        <v>3</v>
      </c>
      <c r="E91" s="128" t="s">
        <v>48</v>
      </c>
      <c r="F91" s="129"/>
      <c r="G91" s="129"/>
      <c r="H91" s="129"/>
      <c r="I91" s="130"/>
      <c r="J91" s="131" t="s">
        <v>328</v>
      </c>
      <c r="K91" s="132"/>
      <c r="L91" s="133"/>
      <c r="M91" s="48" t="s">
        <v>329</v>
      </c>
      <c r="N91" s="16"/>
      <c r="O91" s="16"/>
      <c r="P91" s="16"/>
      <c r="Q91" s="21"/>
      <c r="R91" s="21"/>
      <c r="S91" s="22"/>
      <c r="T91" s="23"/>
      <c r="U91" s="23"/>
      <c r="V91" s="23"/>
      <c r="W91" s="23"/>
      <c r="X91" s="23"/>
      <c r="Y91" s="19"/>
      <c r="Z91" s="20"/>
      <c r="AA91" s="15"/>
      <c r="AB91" s="17"/>
      <c r="AC91" s="18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20.25" customHeight="1">
      <c r="A92" s="14"/>
      <c r="B92" s="14"/>
      <c r="C92" s="46" t="s">
        <v>35</v>
      </c>
      <c r="D92" s="47" t="s">
        <v>3</v>
      </c>
      <c r="E92" s="128" t="s">
        <v>16</v>
      </c>
      <c r="F92" s="129"/>
      <c r="G92" s="129"/>
      <c r="H92" s="129"/>
      <c r="I92" s="130"/>
      <c r="J92" s="131" t="s">
        <v>327</v>
      </c>
      <c r="K92" s="132"/>
      <c r="L92" s="133"/>
      <c r="M92" s="48" t="s">
        <v>51</v>
      </c>
      <c r="N92" s="16"/>
      <c r="O92" s="16"/>
      <c r="P92" s="16"/>
      <c r="Q92" s="21"/>
      <c r="R92" s="21"/>
      <c r="S92" s="22"/>
      <c r="T92" s="23"/>
      <c r="U92" s="23"/>
      <c r="V92" s="23"/>
      <c r="W92" s="23"/>
      <c r="X92" s="23"/>
      <c r="Y92" s="19"/>
      <c r="Z92" s="20"/>
      <c r="AA92" s="15"/>
      <c r="AB92" s="17"/>
      <c r="AC92" s="18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20.25" customHeight="1">
      <c r="A93" s="24"/>
      <c r="B93" s="14"/>
      <c r="C93" s="46" t="s">
        <v>46</v>
      </c>
      <c r="D93" s="47" t="s">
        <v>3</v>
      </c>
      <c r="E93" s="128" t="s">
        <v>62</v>
      </c>
      <c r="F93" s="129"/>
      <c r="G93" s="129"/>
      <c r="H93" s="129"/>
      <c r="I93" s="130"/>
      <c r="J93" s="131" t="s">
        <v>326</v>
      </c>
      <c r="K93" s="132"/>
      <c r="L93" s="133"/>
      <c r="M93" s="48" t="s">
        <v>41</v>
      </c>
      <c r="N93" s="16"/>
      <c r="O93" s="16"/>
      <c r="P93" s="16"/>
      <c r="Q93" s="21"/>
      <c r="R93" s="21"/>
      <c r="S93" s="22"/>
      <c r="T93" s="23"/>
      <c r="U93" s="23"/>
      <c r="V93" s="23"/>
      <c r="W93" s="23"/>
      <c r="X93" s="23"/>
      <c r="Y93" s="19"/>
      <c r="Z93" s="20"/>
      <c r="AA93" s="15"/>
      <c r="AB93" s="17"/>
      <c r="AC93" s="18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20.25" customHeight="1">
      <c r="A94" s="24"/>
      <c r="B94" s="14"/>
      <c r="C94" s="46" t="s">
        <v>62</v>
      </c>
      <c r="D94" s="47" t="s">
        <v>3</v>
      </c>
      <c r="E94" s="128" t="s">
        <v>47</v>
      </c>
      <c r="F94" s="129"/>
      <c r="G94" s="129"/>
      <c r="H94" s="129"/>
      <c r="I94" s="130"/>
      <c r="J94" s="131" t="s">
        <v>337</v>
      </c>
      <c r="K94" s="132"/>
      <c r="L94" s="133"/>
      <c r="M94" s="48" t="s">
        <v>51</v>
      </c>
      <c r="N94" s="16"/>
      <c r="O94" s="16"/>
      <c r="P94" s="16"/>
      <c r="Q94" s="21"/>
      <c r="R94" s="21"/>
      <c r="S94" s="22"/>
      <c r="T94" s="23"/>
      <c r="U94" s="23"/>
      <c r="V94" s="23"/>
      <c r="W94" s="23"/>
      <c r="X94" s="23"/>
      <c r="Y94" s="19"/>
      <c r="Z94" s="20"/>
      <c r="AA94" s="15"/>
      <c r="AB94" s="17"/>
      <c r="AC94" s="18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20.25" customHeight="1">
      <c r="A95" s="24" t="s">
        <v>341</v>
      </c>
      <c r="B95" s="14"/>
      <c r="C95" s="46" t="s">
        <v>16</v>
      </c>
      <c r="D95" s="47" t="s">
        <v>3</v>
      </c>
      <c r="E95" s="128" t="s">
        <v>46</v>
      </c>
      <c r="F95" s="129"/>
      <c r="G95" s="129"/>
      <c r="H95" s="129"/>
      <c r="I95" s="130"/>
      <c r="J95" s="131" t="s">
        <v>348</v>
      </c>
      <c r="K95" s="132"/>
      <c r="L95" s="133"/>
      <c r="M95" s="48" t="s">
        <v>51</v>
      </c>
      <c r="N95" s="16"/>
      <c r="O95" s="16"/>
      <c r="P95" s="16"/>
      <c r="Q95" s="21"/>
      <c r="R95" s="21"/>
      <c r="S95" s="22"/>
      <c r="T95" s="23"/>
      <c r="U95" s="23"/>
      <c r="V95" s="23"/>
      <c r="W95" s="23"/>
      <c r="X95" s="23"/>
      <c r="Y95" s="19"/>
      <c r="Z95" s="20"/>
      <c r="AA95" s="15"/>
      <c r="AB95" s="17"/>
      <c r="AC95" s="18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20.25" customHeight="1">
      <c r="A96" s="14"/>
      <c r="B96" s="14"/>
      <c r="C96" s="46" t="s">
        <v>48</v>
      </c>
      <c r="D96" s="47" t="s">
        <v>3</v>
      </c>
      <c r="E96" s="128" t="s">
        <v>61</v>
      </c>
      <c r="F96" s="129"/>
      <c r="G96" s="129"/>
      <c r="H96" s="129"/>
      <c r="I96" s="130"/>
      <c r="J96" s="131" t="s">
        <v>354</v>
      </c>
      <c r="K96" s="132"/>
      <c r="L96" s="133"/>
      <c r="M96" s="48" t="s">
        <v>51</v>
      </c>
      <c r="N96" s="16"/>
      <c r="O96" s="16"/>
      <c r="P96" s="16"/>
      <c r="Q96" s="21"/>
      <c r="R96" s="21"/>
      <c r="S96" s="22"/>
      <c r="T96" s="23"/>
      <c r="U96" s="23"/>
      <c r="V96" s="23"/>
      <c r="W96" s="23"/>
      <c r="X96" s="23"/>
      <c r="Y96" s="19"/>
      <c r="Z96" s="20"/>
      <c r="AA96" s="15"/>
      <c r="AB96" s="17"/>
      <c r="AC96" s="18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20.25" customHeight="1">
      <c r="A97" s="24"/>
      <c r="B97" s="14"/>
      <c r="C97" s="46" t="s">
        <v>35</v>
      </c>
      <c r="D97" s="47" t="s">
        <v>3</v>
      </c>
      <c r="E97" s="128" t="s">
        <v>62</v>
      </c>
      <c r="F97" s="129"/>
      <c r="G97" s="129"/>
      <c r="H97" s="129"/>
      <c r="I97" s="130"/>
      <c r="J97" s="131" t="s">
        <v>355</v>
      </c>
      <c r="K97" s="132"/>
      <c r="L97" s="133"/>
      <c r="M97" s="48" t="s">
        <v>50</v>
      </c>
      <c r="N97" s="16"/>
      <c r="O97" s="16"/>
      <c r="P97" s="16"/>
      <c r="Q97" s="21"/>
      <c r="R97" s="21"/>
      <c r="S97" s="22"/>
      <c r="T97" s="23"/>
      <c r="U97" s="23"/>
      <c r="V97" s="23"/>
      <c r="W97" s="23"/>
      <c r="X97" s="23"/>
      <c r="Y97" s="19"/>
      <c r="Z97" s="20"/>
      <c r="AA97" s="15"/>
      <c r="AB97" s="17"/>
      <c r="AC97" s="18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20.25" customHeight="1">
      <c r="A98" s="24"/>
      <c r="B98" s="14"/>
      <c r="C98" s="46" t="s">
        <v>47</v>
      </c>
      <c r="D98" s="47" t="s">
        <v>3</v>
      </c>
      <c r="E98" s="128" t="s">
        <v>31</v>
      </c>
      <c r="F98" s="129"/>
      <c r="G98" s="129"/>
      <c r="H98" s="129"/>
      <c r="I98" s="130"/>
      <c r="J98" s="131" t="s">
        <v>362</v>
      </c>
      <c r="K98" s="132"/>
      <c r="L98" s="133"/>
      <c r="M98" s="48" t="s">
        <v>50</v>
      </c>
      <c r="N98" s="16"/>
      <c r="O98" s="16"/>
      <c r="P98" s="16"/>
      <c r="Q98" s="21"/>
      <c r="R98" s="21"/>
      <c r="S98" s="22"/>
      <c r="T98" s="23"/>
      <c r="U98" s="23"/>
      <c r="V98" s="23"/>
      <c r="W98" s="23"/>
      <c r="X98" s="23"/>
      <c r="Y98" s="19"/>
      <c r="Z98" s="20"/>
      <c r="AA98" s="15"/>
      <c r="AB98" s="17"/>
      <c r="AC98" s="18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20.25" customHeight="1">
      <c r="A99" s="24"/>
      <c r="B99" s="14"/>
      <c r="C99" s="46"/>
      <c r="D99" s="47"/>
      <c r="E99" s="128"/>
      <c r="F99" s="129"/>
      <c r="G99" s="129"/>
      <c r="H99" s="129"/>
      <c r="I99" s="130"/>
      <c r="J99" s="131"/>
      <c r="K99" s="132"/>
      <c r="L99" s="133"/>
      <c r="M99" s="48"/>
      <c r="N99" s="16"/>
      <c r="O99" s="16"/>
      <c r="P99" s="16"/>
      <c r="Q99" s="21"/>
      <c r="R99" s="21"/>
      <c r="S99" s="22"/>
      <c r="T99" s="23"/>
      <c r="U99" s="23"/>
      <c r="V99" s="23"/>
      <c r="W99" s="23"/>
      <c r="X99" s="23"/>
      <c r="Y99" s="19"/>
      <c r="Z99" s="20"/>
      <c r="AA99" s="15"/>
      <c r="AB99" s="17"/>
      <c r="AC99" s="18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20.25" customHeight="1">
      <c r="A100" s="14"/>
      <c r="B100" s="14"/>
      <c r="C100" s="46"/>
      <c r="D100" s="47"/>
      <c r="E100" s="128"/>
      <c r="F100" s="129"/>
      <c r="G100" s="129"/>
      <c r="H100" s="129"/>
      <c r="I100" s="130"/>
      <c r="J100" s="131"/>
      <c r="K100" s="132"/>
      <c r="L100" s="133"/>
      <c r="M100" s="48"/>
      <c r="N100" s="16"/>
      <c r="O100" s="16"/>
      <c r="P100" s="16"/>
      <c r="Q100" s="21"/>
      <c r="R100" s="21"/>
      <c r="S100" s="22"/>
      <c r="T100" s="23"/>
      <c r="U100" s="23"/>
      <c r="V100" s="23"/>
      <c r="W100" s="23"/>
      <c r="X100" s="23"/>
      <c r="Y100" s="19"/>
      <c r="Z100" s="20"/>
      <c r="AA100" s="15"/>
      <c r="AB100" s="17"/>
      <c r="AC100" s="18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20.25" customHeight="1">
      <c r="A101" s="24"/>
      <c r="B101" s="14"/>
      <c r="C101" s="46"/>
      <c r="D101" s="47"/>
      <c r="E101" s="128"/>
      <c r="F101" s="129"/>
      <c r="G101" s="129"/>
      <c r="H101" s="129"/>
      <c r="I101" s="130"/>
      <c r="J101" s="131"/>
      <c r="K101" s="132"/>
      <c r="L101" s="133"/>
      <c r="M101" s="48"/>
      <c r="N101" s="16"/>
      <c r="O101" s="16"/>
      <c r="P101" s="16"/>
      <c r="Q101" s="21"/>
      <c r="R101" s="21"/>
      <c r="S101" s="22"/>
      <c r="T101" s="23"/>
      <c r="U101" s="23"/>
      <c r="V101" s="23"/>
      <c r="W101" s="23"/>
      <c r="X101" s="23"/>
      <c r="Y101" s="19"/>
      <c r="Z101" s="20"/>
      <c r="AA101" s="15"/>
      <c r="AB101" s="17"/>
      <c r="AC101" s="18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20.25" customHeight="1">
      <c r="A102" s="24"/>
      <c r="B102" s="14"/>
      <c r="C102" s="46"/>
      <c r="D102" s="47"/>
      <c r="E102" s="128"/>
      <c r="F102" s="129"/>
      <c r="G102" s="129"/>
      <c r="H102" s="129"/>
      <c r="I102" s="130"/>
      <c r="J102" s="131"/>
      <c r="K102" s="132"/>
      <c r="L102" s="133"/>
      <c r="M102" s="48"/>
      <c r="N102" s="16"/>
      <c r="O102" s="16"/>
      <c r="P102" s="16"/>
      <c r="Q102" s="21"/>
      <c r="R102" s="21"/>
      <c r="S102" s="22"/>
      <c r="T102" s="23"/>
      <c r="U102" s="23"/>
      <c r="V102" s="23"/>
      <c r="W102" s="23"/>
      <c r="X102" s="23"/>
      <c r="Y102" s="19"/>
      <c r="Z102" s="20"/>
      <c r="AA102" s="15"/>
      <c r="AB102" s="17"/>
      <c r="AC102" s="18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20.25" customHeight="1">
      <c r="A103" s="24"/>
      <c r="B103" s="14"/>
      <c r="C103" s="46"/>
      <c r="D103" s="47" t="s">
        <v>3</v>
      </c>
      <c r="E103" s="128"/>
      <c r="F103" s="129"/>
      <c r="G103" s="129"/>
      <c r="H103" s="129"/>
      <c r="I103" s="130"/>
      <c r="J103" s="131"/>
      <c r="K103" s="132"/>
      <c r="L103" s="133"/>
      <c r="M103" s="48"/>
      <c r="N103" s="16"/>
      <c r="O103" s="16"/>
      <c r="P103" s="16"/>
      <c r="Q103" s="21"/>
      <c r="R103" s="21"/>
      <c r="S103" s="22"/>
      <c r="T103" s="23"/>
      <c r="U103" s="23"/>
      <c r="V103" s="23"/>
      <c r="W103" s="23"/>
      <c r="X103" s="23"/>
      <c r="Y103" s="19"/>
      <c r="Z103" s="20"/>
      <c r="AA103" s="15"/>
      <c r="AB103" s="17"/>
      <c r="AC103" s="18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20.25" customHeight="1">
      <c r="A104" s="14"/>
      <c r="B104" s="14"/>
      <c r="C104" s="46"/>
      <c r="D104" s="47" t="s">
        <v>3</v>
      </c>
      <c r="E104" s="128"/>
      <c r="F104" s="129"/>
      <c r="G104" s="129"/>
      <c r="H104" s="129"/>
      <c r="I104" s="130"/>
      <c r="J104" s="131"/>
      <c r="K104" s="132"/>
      <c r="L104" s="133"/>
      <c r="M104" s="48"/>
      <c r="N104" s="16"/>
      <c r="O104" s="16"/>
      <c r="P104" s="16"/>
      <c r="Q104" s="21"/>
      <c r="R104" s="21"/>
      <c r="S104" s="22"/>
      <c r="T104" s="23"/>
      <c r="U104" s="23"/>
      <c r="V104" s="23"/>
      <c r="W104" s="23"/>
      <c r="X104" s="23"/>
      <c r="Y104" s="19"/>
      <c r="Z104" s="20"/>
      <c r="AA104" s="15"/>
      <c r="AB104" s="17"/>
      <c r="AC104" s="18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20.25" customHeight="1">
      <c r="A105" s="24"/>
      <c r="B105" s="14"/>
      <c r="C105" s="46"/>
      <c r="D105" s="47" t="s">
        <v>3</v>
      </c>
      <c r="E105" s="128"/>
      <c r="F105" s="129"/>
      <c r="G105" s="129"/>
      <c r="H105" s="129"/>
      <c r="I105" s="130"/>
      <c r="J105" s="131"/>
      <c r="K105" s="132"/>
      <c r="L105" s="133"/>
      <c r="M105" s="48"/>
      <c r="N105" s="16"/>
      <c r="O105" s="16"/>
      <c r="P105" s="16"/>
      <c r="Q105" s="21"/>
      <c r="R105" s="21"/>
      <c r="S105" s="22"/>
      <c r="T105" s="23"/>
      <c r="U105" s="23"/>
      <c r="V105" s="23"/>
      <c r="W105" s="23"/>
      <c r="X105" s="23"/>
      <c r="Y105" s="19"/>
      <c r="Z105" s="20"/>
      <c r="AA105" s="15"/>
      <c r="AB105" s="17"/>
      <c r="AC105" s="18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20.25" customHeight="1">
      <c r="A106" s="24"/>
      <c r="B106" s="14"/>
      <c r="C106" s="46"/>
      <c r="D106" s="47" t="s">
        <v>3</v>
      </c>
      <c r="E106" s="128"/>
      <c r="F106" s="129"/>
      <c r="G106" s="129"/>
      <c r="H106" s="129"/>
      <c r="I106" s="130"/>
      <c r="J106" s="131"/>
      <c r="K106" s="132"/>
      <c r="L106" s="133"/>
      <c r="M106" s="48"/>
      <c r="N106" s="16"/>
      <c r="O106" s="16"/>
      <c r="P106" s="16"/>
      <c r="Q106" s="21"/>
      <c r="R106" s="21"/>
      <c r="S106" s="22"/>
      <c r="T106" s="23"/>
      <c r="U106" s="23"/>
      <c r="V106" s="23"/>
      <c r="W106" s="23"/>
      <c r="X106" s="23"/>
      <c r="Y106" s="19"/>
      <c r="Z106" s="20"/>
      <c r="AA106" s="15"/>
      <c r="AB106" s="17"/>
      <c r="AC106" s="18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20.25" customHeight="1">
      <c r="A107" s="24"/>
      <c r="B107" s="14"/>
      <c r="C107" s="46"/>
      <c r="D107" s="47" t="s">
        <v>3</v>
      </c>
      <c r="E107" s="128"/>
      <c r="F107" s="129"/>
      <c r="G107" s="129"/>
      <c r="H107" s="129"/>
      <c r="I107" s="130"/>
      <c r="J107" s="131"/>
      <c r="K107" s="132"/>
      <c r="L107" s="133"/>
      <c r="M107" s="48"/>
      <c r="N107" s="16"/>
      <c r="O107" s="16"/>
      <c r="P107" s="16"/>
      <c r="Q107" s="21"/>
      <c r="R107" s="21"/>
      <c r="S107" s="22"/>
      <c r="T107" s="23"/>
      <c r="U107" s="23"/>
      <c r="V107" s="23"/>
      <c r="W107" s="23"/>
      <c r="X107" s="23"/>
      <c r="Y107" s="19"/>
      <c r="Z107" s="20"/>
      <c r="AA107" s="15"/>
      <c r="AB107" s="17"/>
      <c r="AC107" s="18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20.25" customHeight="1">
      <c r="A108" s="14"/>
      <c r="B108" s="14"/>
      <c r="C108" s="46"/>
      <c r="D108" s="47" t="s">
        <v>3</v>
      </c>
      <c r="E108" s="128"/>
      <c r="F108" s="129"/>
      <c r="G108" s="129"/>
      <c r="H108" s="129"/>
      <c r="I108" s="130"/>
      <c r="J108" s="131"/>
      <c r="K108" s="132"/>
      <c r="L108" s="133"/>
      <c r="M108" s="48"/>
      <c r="N108" s="16"/>
      <c r="O108" s="16"/>
      <c r="P108" s="16"/>
      <c r="Q108" s="21"/>
      <c r="R108" s="21"/>
      <c r="S108" s="22"/>
      <c r="T108" s="23"/>
      <c r="U108" s="23"/>
      <c r="V108" s="23"/>
      <c r="W108" s="23"/>
      <c r="X108" s="23"/>
      <c r="Y108" s="19"/>
      <c r="Z108" s="20"/>
      <c r="AA108" s="15"/>
      <c r="AB108" s="17"/>
      <c r="AC108" s="18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20.25" customHeight="1">
      <c r="A109" s="24"/>
      <c r="B109" s="14"/>
      <c r="C109" s="46"/>
      <c r="D109" s="47" t="s">
        <v>3</v>
      </c>
      <c r="E109" s="128"/>
      <c r="F109" s="129"/>
      <c r="G109" s="129"/>
      <c r="H109" s="129"/>
      <c r="I109" s="130"/>
      <c r="J109" s="131"/>
      <c r="K109" s="132"/>
      <c r="L109" s="133"/>
      <c r="M109" s="48"/>
      <c r="N109" s="16"/>
      <c r="O109" s="16"/>
      <c r="P109" s="16"/>
      <c r="Q109" s="21"/>
      <c r="R109" s="21"/>
      <c r="S109" s="22"/>
      <c r="T109" s="23"/>
      <c r="U109" s="23"/>
      <c r="V109" s="23"/>
      <c r="W109" s="23"/>
      <c r="X109" s="23"/>
      <c r="Y109" s="19"/>
      <c r="Z109" s="20"/>
      <c r="AA109" s="15"/>
      <c r="AB109" s="17"/>
      <c r="AC109" s="18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20.25" customHeight="1">
      <c r="A110" s="24"/>
      <c r="B110" s="14"/>
      <c r="C110" s="46"/>
      <c r="D110" s="47" t="s">
        <v>3</v>
      </c>
      <c r="E110" s="128"/>
      <c r="F110" s="129"/>
      <c r="G110" s="129"/>
      <c r="H110" s="129"/>
      <c r="I110" s="130"/>
      <c r="J110" s="131"/>
      <c r="K110" s="150"/>
      <c r="L110" s="151"/>
      <c r="M110" s="48"/>
      <c r="N110" s="16"/>
      <c r="O110" s="16"/>
      <c r="P110" s="16"/>
      <c r="Q110" s="21"/>
      <c r="R110" s="21"/>
      <c r="S110" s="22"/>
      <c r="T110" s="23"/>
      <c r="U110" s="23"/>
      <c r="V110" s="23"/>
      <c r="W110" s="23"/>
      <c r="X110" s="23"/>
      <c r="Y110" s="19"/>
      <c r="Z110" s="20"/>
      <c r="AA110" s="15"/>
      <c r="AB110" s="17"/>
      <c r="AC110" s="18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20.25" customHeight="1">
      <c r="A111" s="24"/>
      <c r="B111" s="14"/>
      <c r="C111" s="46"/>
      <c r="D111" s="47" t="s">
        <v>3</v>
      </c>
      <c r="E111" s="128"/>
      <c r="F111" s="129"/>
      <c r="G111" s="129"/>
      <c r="H111" s="129"/>
      <c r="I111" s="130"/>
      <c r="J111" s="131"/>
      <c r="K111" s="150"/>
      <c r="L111" s="151"/>
      <c r="M111" s="48"/>
      <c r="N111" s="16"/>
      <c r="O111" s="16"/>
      <c r="P111" s="16"/>
      <c r="Q111" s="21"/>
      <c r="R111" s="21"/>
      <c r="S111" s="22"/>
      <c r="T111" s="23"/>
      <c r="U111" s="23"/>
      <c r="V111" s="23"/>
      <c r="W111" s="23"/>
      <c r="X111" s="23"/>
      <c r="Y111" s="19"/>
      <c r="Z111" s="20"/>
      <c r="AA111" s="15"/>
      <c r="AB111" s="17"/>
      <c r="AC111" s="18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20.25" customHeight="1">
      <c r="A112" s="24"/>
      <c r="B112" s="14"/>
      <c r="C112" s="46"/>
      <c r="D112" s="47" t="s">
        <v>3</v>
      </c>
      <c r="E112" s="128"/>
      <c r="F112" s="129"/>
      <c r="G112" s="129"/>
      <c r="H112" s="129"/>
      <c r="I112" s="130"/>
      <c r="J112" s="131"/>
      <c r="K112" s="150"/>
      <c r="L112" s="151"/>
      <c r="M112" s="48"/>
      <c r="N112" s="16"/>
      <c r="O112" s="16"/>
      <c r="P112" s="16"/>
      <c r="Q112" s="21"/>
      <c r="R112" s="21"/>
      <c r="S112" s="22"/>
      <c r="T112" s="23"/>
      <c r="U112" s="23"/>
      <c r="V112" s="23"/>
      <c r="W112" s="23"/>
      <c r="X112" s="23"/>
      <c r="Y112" s="19"/>
      <c r="Z112" s="20"/>
      <c r="AA112" s="15"/>
      <c r="AB112" s="17"/>
      <c r="AC112" s="18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20.25" customHeight="1">
      <c r="A113" s="14"/>
      <c r="B113" s="14"/>
      <c r="C113" s="46"/>
      <c r="D113" s="47" t="s">
        <v>3</v>
      </c>
      <c r="E113" s="128"/>
      <c r="F113" s="129"/>
      <c r="G113" s="129"/>
      <c r="H113" s="129"/>
      <c r="I113" s="130"/>
      <c r="J113" s="131"/>
      <c r="K113" s="132"/>
      <c r="L113" s="133"/>
      <c r="M113" s="48"/>
      <c r="N113" s="16"/>
      <c r="O113" s="16"/>
      <c r="P113" s="16"/>
      <c r="Q113" s="21"/>
      <c r="R113" s="21"/>
      <c r="S113" s="22"/>
      <c r="T113" s="23"/>
      <c r="U113" s="23"/>
      <c r="V113" s="23"/>
      <c r="W113" s="23"/>
      <c r="X113" s="23"/>
      <c r="Y113" s="19"/>
      <c r="Z113" s="20"/>
      <c r="AA113" s="15"/>
      <c r="AB113" s="17"/>
      <c r="AC113" s="18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20.25" customHeight="1">
      <c r="A114" s="24"/>
      <c r="B114" s="14"/>
      <c r="C114" s="46"/>
      <c r="D114" s="47" t="s">
        <v>3</v>
      </c>
      <c r="E114" s="128"/>
      <c r="F114" s="129"/>
      <c r="G114" s="129"/>
      <c r="H114" s="129"/>
      <c r="I114" s="130"/>
      <c r="J114" s="131"/>
      <c r="K114" s="150"/>
      <c r="L114" s="151"/>
      <c r="M114" s="48"/>
      <c r="N114" s="16"/>
      <c r="O114" s="16"/>
      <c r="P114" s="16"/>
      <c r="Q114" s="21"/>
      <c r="R114" s="21"/>
      <c r="S114" s="22"/>
      <c r="T114" s="23"/>
      <c r="U114" s="23"/>
      <c r="V114" s="23"/>
      <c r="W114" s="23"/>
      <c r="X114" s="23"/>
      <c r="Y114" s="19"/>
      <c r="Z114" s="20"/>
      <c r="AA114" s="15"/>
      <c r="AB114" s="17"/>
      <c r="AC114" s="18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20.25" customHeight="1">
      <c r="A115" s="24"/>
      <c r="B115" s="14"/>
      <c r="C115" s="46"/>
      <c r="D115" s="47" t="s">
        <v>3</v>
      </c>
      <c r="E115" s="128"/>
      <c r="F115" s="129"/>
      <c r="G115" s="129"/>
      <c r="H115" s="129"/>
      <c r="I115" s="130"/>
      <c r="J115" s="131"/>
      <c r="K115" s="150"/>
      <c r="L115" s="151"/>
      <c r="M115" s="48"/>
      <c r="N115" s="16"/>
      <c r="O115" s="16"/>
      <c r="P115" s="16"/>
      <c r="Q115" s="21"/>
      <c r="R115" s="21"/>
      <c r="S115" s="22"/>
      <c r="T115" s="23"/>
      <c r="U115" s="23"/>
      <c r="V115" s="23"/>
      <c r="W115" s="23"/>
      <c r="X115" s="23"/>
      <c r="Y115" s="19"/>
      <c r="Z115" s="20"/>
      <c r="AA115" s="15"/>
      <c r="AB115" s="17"/>
      <c r="AC115" s="18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20.25" customHeight="1">
      <c r="A116" s="24"/>
      <c r="B116" s="14"/>
      <c r="C116" s="46"/>
      <c r="D116" s="47" t="s">
        <v>3</v>
      </c>
      <c r="E116" s="128"/>
      <c r="F116" s="129"/>
      <c r="G116" s="129"/>
      <c r="H116" s="129"/>
      <c r="I116" s="130"/>
      <c r="J116" s="131"/>
      <c r="K116" s="150"/>
      <c r="L116" s="151"/>
      <c r="M116" s="48"/>
      <c r="N116" s="16"/>
      <c r="O116" s="16"/>
      <c r="P116" s="16"/>
      <c r="Q116" s="21"/>
      <c r="R116" s="21"/>
      <c r="S116" s="22"/>
      <c r="T116" s="23"/>
      <c r="U116" s="23"/>
      <c r="V116" s="23"/>
      <c r="W116" s="23"/>
      <c r="X116" s="23"/>
      <c r="Y116" s="19"/>
      <c r="Z116" s="20"/>
      <c r="AA116" s="15"/>
      <c r="AB116" s="17"/>
      <c r="AC116" s="18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t="20.25" customHeight="1">
      <c r="A117" s="24"/>
      <c r="B117" s="14"/>
      <c r="C117" s="46"/>
      <c r="D117" s="47" t="s">
        <v>3</v>
      </c>
      <c r="E117" s="128"/>
      <c r="F117" s="129"/>
      <c r="G117" s="129"/>
      <c r="H117" s="129"/>
      <c r="I117" s="130"/>
      <c r="J117" s="131"/>
      <c r="K117" s="150"/>
      <c r="L117" s="151"/>
      <c r="M117" s="48"/>
      <c r="N117" s="16"/>
      <c r="O117" s="16"/>
      <c r="P117" s="16"/>
      <c r="Q117" s="21"/>
      <c r="R117" s="21"/>
      <c r="S117" s="22"/>
      <c r="T117" s="23"/>
      <c r="U117" s="23"/>
      <c r="V117" s="23"/>
      <c r="W117" s="23"/>
      <c r="X117" s="23"/>
      <c r="Y117" s="19"/>
      <c r="Z117" s="20"/>
      <c r="AA117" s="15"/>
      <c r="AB117" s="17"/>
      <c r="AC117" s="18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20.25" customHeight="1">
      <c r="A118" s="14"/>
      <c r="B118" s="14"/>
      <c r="C118" s="46"/>
      <c r="D118" s="47" t="s">
        <v>3</v>
      </c>
      <c r="E118" s="128"/>
      <c r="F118" s="129"/>
      <c r="G118" s="129"/>
      <c r="H118" s="129"/>
      <c r="I118" s="130"/>
      <c r="J118" s="131"/>
      <c r="K118" s="132"/>
      <c r="L118" s="133"/>
      <c r="M118" s="48"/>
      <c r="N118" s="16"/>
      <c r="O118" s="16"/>
      <c r="P118" s="16"/>
      <c r="Q118" s="21"/>
      <c r="R118" s="21"/>
      <c r="S118" s="22"/>
      <c r="T118" s="23"/>
      <c r="U118" s="23"/>
      <c r="V118" s="23"/>
      <c r="W118" s="23"/>
      <c r="X118" s="23"/>
      <c r="Y118" s="19"/>
      <c r="Z118" s="20"/>
      <c r="AA118" s="15"/>
      <c r="AB118" s="17"/>
      <c r="AC118" s="18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20.25" customHeight="1">
      <c r="A119" s="24"/>
      <c r="B119" s="14"/>
      <c r="C119" s="46"/>
      <c r="D119" s="47" t="s">
        <v>3</v>
      </c>
      <c r="E119" s="128"/>
      <c r="F119" s="129"/>
      <c r="G119" s="129"/>
      <c r="H119" s="129"/>
      <c r="I119" s="130"/>
      <c r="J119" s="131"/>
      <c r="K119" s="150"/>
      <c r="L119" s="151"/>
      <c r="M119" s="48"/>
      <c r="N119" s="16"/>
      <c r="O119" s="16"/>
      <c r="P119" s="16"/>
      <c r="Q119" s="21"/>
      <c r="R119" s="21"/>
      <c r="S119" s="22"/>
      <c r="T119" s="23"/>
      <c r="U119" s="23"/>
      <c r="V119" s="23"/>
      <c r="W119" s="23"/>
      <c r="X119" s="23"/>
      <c r="Y119" s="19"/>
      <c r="Z119" s="20"/>
      <c r="AA119" s="15"/>
      <c r="AB119" s="17"/>
      <c r="AC119" s="18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ht="20.25" customHeight="1">
      <c r="A120" s="24"/>
      <c r="B120" s="14"/>
      <c r="C120" s="46"/>
      <c r="D120" s="47" t="s">
        <v>3</v>
      </c>
      <c r="E120" s="128"/>
      <c r="F120" s="129"/>
      <c r="G120" s="129"/>
      <c r="H120" s="129"/>
      <c r="I120" s="130"/>
      <c r="J120" s="131"/>
      <c r="K120" s="150"/>
      <c r="L120" s="151"/>
      <c r="M120" s="48"/>
      <c r="N120" s="16"/>
      <c r="O120" s="16"/>
      <c r="P120" s="16"/>
      <c r="Q120" s="21"/>
      <c r="R120" s="21"/>
      <c r="S120" s="22"/>
      <c r="T120" s="23"/>
      <c r="U120" s="23"/>
      <c r="V120" s="23"/>
      <c r="W120" s="23"/>
      <c r="X120" s="23"/>
      <c r="Y120" s="19"/>
      <c r="Z120" s="20"/>
      <c r="AA120" s="15"/>
      <c r="AB120" s="17"/>
      <c r="AC120" s="18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t="20.25" customHeight="1">
      <c r="A121" s="24"/>
      <c r="B121" s="14"/>
      <c r="C121" s="46"/>
      <c r="D121" s="47" t="s">
        <v>3</v>
      </c>
      <c r="E121" s="128"/>
      <c r="F121" s="129"/>
      <c r="G121" s="129"/>
      <c r="H121" s="129"/>
      <c r="I121" s="130"/>
      <c r="J121" s="131"/>
      <c r="K121" s="150"/>
      <c r="L121" s="151"/>
      <c r="M121" s="48"/>
      <c r="N121" s="16"/>
      <c r="O121" s="16"/>
      <c r="P121" s="16"/>
      <c r="Q121" s="21"/>
      <c r="R121" s="21"/>
      <c r="S121" s="22"/>
      <c r="T121" s="23"/>
      <c r="U121" s="23"/>
      <c r="V121" s="23"/>
      <c r="W121" s="23"/>
      <c r="X121" s="23"/>
      <c r="Y121" s="19"/>
      <c r="Z121" s="20"/>
      <c r="AA121" s="15"/>
      <c r="AB121" s="17"/>
      <c r="AC121" s="18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ht="20.25" customHeight="1">
      <c r="A122" s="24"/>
      <c r="B122" s="14"/>
      <c r="C122" s="46"/>
      <c r="D122" s="47" t="s">
        <v>3</v>
      </c>
      <c r="E122" s="128"/>
      <c r="F122" s="129"/>
      <c r="G122" s="129"/>
      <c r="H122" s="129"/>
      <c r="I122" s="130"/>
      <c r="J122" s="131"/>
      <c r="K122" s="150"/>
      <c r="L122" s="151"/>
      <c r="M122" s="48"/>
      <c r="N122" s="16"/>
      <c r="O122" s="16"/>
      <c r="P122" s="16"/>
      <c r="Q122" s="21"/>
      <c r="R122" s="21"/>
      <c r="S122" s="22"/>
      <c r="T122" s="23"/>
      <c r="U122" s="23"/>
      <c r="V122" s="23"/>
      <c r="W122" s="23"/>
      <c r="X122" s="23"/>
      <c r="Y122" s="19"/>
      <c r="Z122" s="20"/>
      <c r="AA122" s="15"/>
      <c r="AB122" s="17"/>
      <c r="AC122" s="18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t="20.25" customHeight="1">
      <c r="A123" s="14"/>
      <c r="B123" s="14"/>
      <c r="C123" s="46"/>
      <c r="D123" s="47" t="s">
        <v>3</v>
      </c>
      <c r="E123" s="128"/>
      <c r="F123" s="129"/>
      <c r="G123" s="129"/>
      <c r="H123" s="129"/>
      <c r="I123" s="130"/>
      <c r="J123" s="131"/>
      <c r="K123" s="132"/>
      <c r="L123" s="133"/>
      <c r="M123" s="48"/>
      <c r="N123" s="16"/>
      <c r="O123" s="16"/>
      <c r="P123" s="16"/>
      <c r="Q123" s="21"/>
      <c r="R123" s="21"/>
      <c r="S123" s="22"/>
      <c r="T123" s="23"/>
      <c r="U123" s="23"/>
      <c r="V123" s="23"/>
      <c r="W123" s="23"/>
      <c r="X123" s="23"/>
      <c r="Y123" s="19"/>
      <c r="Z123" s="20"/>
      <c r="AA123" s="15"/>
      <c r="AB123" s="17"/>
      <c r="AC123" s="18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ht="20.25" customHeight="1">
      <c r="A124" s="24"/>
      <c r="B124" s="14"/>
      <c r="C124" s="46"/>
      <c r="D124" s="47" t="s">
        <v>3</v>
      </c>
      <c r="E124" s="128"/>
      <c r="F124" s="129"/>
      <c r="G124" s="129"/>
      <c r="H124" s="129"/>
      <c r="I124" s="130"/>
      <c r="J124" s="131"/>
      <c r="K124" s="150"/>
      <c r="L124" s="151"/>
      <c r="M124" s="48"/>
      <c r="N124" s="16"/>
      <c r="O124" s="16"/>
      <c r="P124" s="16"/>
      <c r="Q124" s="21"/>
      <c r="R124" s="21"/>
      <c r="S124" s="22"/>
      <c r="T124" s="23"/>
      <c r="U124" s="23"/>
      <c r="V124" s="23"/>
      <c r="W124" s="23"/>
      <c r="X124" s="23"/>
      <c r="Y124" s="19"/>
      <c r="Z124" s="20"/>
      <c r="AA124" s="15"/>
      <c r="AB124" s="17"/>
      <c r="AC124" s="18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ht="20.25" customHeight="1">
      <c r="A125" s="24"/>
      <c r="B125" s="14"/>
      <c r="C125" s="46"/>
      <c r="D125" s="47" t="s">
        <v>3</v>
      </c>
      <c r="E125" s="128"/>
      <c r="F125" s="129"/>
      <c r="G125" s="129"/>
      <c r="H125" s="129"/>
      <c r="I125" s="130"/>
      <c r="J125" s="131"/>
      <c r="K125" s="150"/>
      <c r="L125" s="151"/>
      <c r="M125" s="48"/>
      <c r="N125" s="16"/>
      <c r="O125" s="16"/>
      <c r="P125" s="16"/>
      <c r="Q125" s="21"/>
      <c r="R125" s="21"/>
      <c r="S125" s="22"/>
      <c r="T125" s="23"/>
      <c r="U125" s="23"/>
      <c r="V125" s="23"/>
      <c r="W125" s="23"/>
      <c r="X125" s="23"/>
      <c r="Y125" s="19"/>
      <c r="Z125" s="20"/>
      <c r="AA125" s="15"/>
      <c r="AB125" s="17"/>
      <c r="AC125" s="18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ht="20.25" customHeight="1">
      <c r="A126" s="24"/>
      <c r="B126" s="14"/>
      <c r="C126" s="46"/>
      <c r="D126" s="47" t="s">
        <v>3</v>
      </c>
      <c r="E126" s="128"/>
      <c r="F126" s="129"/>
      <c r="G126" s="129"/>
      <c r="H126" s="129"/>
      <c r="I126" s="130"/>
      <c r="J126" s="131"/>
      <c r="K126" s="150"/>
      <c r="L126" s="151"/>
      <c r="M126" s="48"/>
      <c r="N126" s="16"/>
      <c r="O126" s="16"/>
      <c r="P126" s="16"/>
      <c r="Q126" s="21"/>
      <c r="R126" s="21"/>
      <c r="S126" s="22"/>
      <c r="T126" s="23"/>
      <c r="U126" s="23"/>
      <c r="V126" s="23"/>
      <c r="W126" s="23"/>
      <c r="X126" s="23"/>
      <c r="Y126" s="19"/>
      <c r="Z126" s="20"/>
      <c r="AA126" s="15"/>
      <c r="AB126" s="17"/>
      <c r="AC126" s="18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ht="20.25" customHeight="1">
      <c r="A127" s="14"/>
      <c r="B127" s="14"/>
      <c r="C127" s="46"/>
      <c r="D127" s="47" t="s">
        <v>3</v>
      </c>
      <c r="E127" s="128"/>
      <c r="F127" s="129"/>
      <c r="G127" s="129"/>
      <c r="H127" s="129"/>
      <c r="I127" s="130"/>
      <c r="J127" s="131"/>
      <c r="K127" s="132"/>
      <c r="L127" s="133"/>
      <c r="M127" s="48"/>
      <c r="N127" s="16"/>
      <c r="O127" s="16"/>
      <c r="P127" s="16"/>
      <c r="Q127" s="21"/>
      <c r="R127" s="21"/>
      <c r="S127" s="22"/>
      <c r="T127" s="23"/>
      <c r="U127" s="23"/>
      <c r="V127" s="23"/>
      <c r="W127" s="23"/>
      <c r="X127" s="23"/>
      <c r="Y127" s="19"/>
      <c r="Z127" s="20"/>
      <c r="AA127" s="15"/>
      <c r="AB127" s="17"/>
      <c r="AC127" s="18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ht="20.25" customHeight="1">
      <c r="A128" s="15"/>
      <c r="B128" s="15"/>
      <c r="C128" s="100"/>
      <c r="D128" s="101" t="s">
        <v>3</v>
      </c>
      <c r="E128" s="152"/>
      <c r="F128" s="153"/>
      <c r="G128" s="153"/>
      <c r="H128" s="153"/>
      <c r="I128" s="154"/>
      <c r="J128" s="155"/>
      <c r="K128" s="156"/>
      <c r="L128" s="157"/>
      <c r="M128" s="102"/>
      <c r="N128" s="16"/>
      <c r="O128" s="16"/>
      <c r="P128" s="16"/>
      <c r="Q128" s="21"/>
      <c r="R128" s="21"/>
      <c r="S128" s="22"/>
      <c r="T128" s="23"/>
      <c r="U128" s="23"/>
      <c r="V128" s="23"/>
      <c r="W128" s="23"/>
      <c r="X128" s="23"/>
      <c r="Y128" s="19"/>
      <c r="Z128" s="20"/>
      <c r="AA128" s="15"/>
      <c r="AB128" s="17"/>
      <c r="AC128" s="18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ht="20.25" customHeight="1">
      <c r="A129" s="24"/>
      <c r="B129" s="14"/>
      <c r="C129" s="46"/>
      <c r="D129" s="47" t="s">
        <v>3</v>
      </c>
      <c r="E129" s="128"/>
      <c r="F129" s="129"/>
      <c r="G129" s="129"/>
      <c r="H129" s="129"/>
      <c r="I129" s="130"/>
      <c r="J129" s="131"/>
      <c r="K129" s="150"/>
      <c r="L129" s="151"/>
      <c r="M129" s="48"/>
      <c r="N129" s="16"/>
      <c r="O129" s="16"/>
      <c r="P129" s="16"/>
      <c r="Q129" s="21"/>
      <c r="R129" s="21"/>
      <c r="S129" s="22"/>
      <c r="T129" s="23"/>
      <c r="U129" s="23"/>
      <c r="V129" s="23"/>
      <c r="W129" s="23"/>
      <c r="X129" s="23"/>
      <c r="Y129" s="19"/>
      <c r="Z129" s="20"/>
      <c r="AA129" s="15"/>
      <c r="AB129" s="17"/>
      <c r="AC129" s="18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ht="20.25" customHeight="1">
      <c r="A130" s="24"/>
      <c r="B130" s="14"/>
      <c r="C130" s="46"/>
      <c r="D130" s="47" t="s">
        <v>3</v>
      </c>
      <c r="E130" s="128"/>
      <c r="F130" s="129"/>
      <c r="G130" s="129"/>
      <c r="H130" s="129"/>
      <c r="I130" s="130"/>
      <c r="J130" s="131"/>
      <c r="K130" s="150"/>
      <c r="L130" s="151"/>
      <c r="M130" s="48"/>
      <c r="N130" s="16"/>
      <c r="O130" s="16"/>
      <c r="P130" s="16"/>
      <c r="Q130" s="21"/>
      <c r="R130" s="21"/>
      <c r="S130" s="22"/>
      <c r="T130" s="23"/>
      <c r="U130" s="23"/>
      <c r="V130" s="23"/>
      <c r="W130" s="23"/>
      <c r="X130" s="23"/>
      <c r="Y130" s="19"/>
      <c r="Z130" s="20"/>
      <c r="AA130" s="15"/>
      <c r="AB130" s="17"/>
      <c r="AC130" s="18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ht="20.25" customHeight="1">
      <c r="A131" s="24"/>
      <c r="B131" s="14"/>
      <c r="C131" s="46"/>
      <c r="D131" s="47" t="s">
        <v>3</v>
      </c>
      <c r="E131" s="128"/>
      <c r="F131" s="129"/>
      <c r="G131" s="129"/>
      <c r="H131" s="129"/>
      <c r="I131" s="130"/>
      <c r="J131" s="131"/>
      <c r="K131" s="150"/>
      <c r="L131" s="151"/>
      <c r="M131" s="48"/>
      <c r="N131" s="16"/>
      <c r="O131" s="16"/>
      <c r="P131" s="16"/>
      <c r="Q131" s="21"/>
      <c r="R131" s="21"/>
      <c r="S131" s="22"/>
      <c r="T131" s="23"/>
      <c r="U131" s="23"/>
      <c r="V131" s="23"/>
      <c r="W131" s="23"/>
      <c r="X131" s="23"/>
      <c r="Y131" s="19"/>
      <c r="Z131" s="20"/>
      <c r="AA131" s="15"/>
      <c r="AB131" s="17"/>
      <c r="AC131" s="18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ht="20.25" customHeight="1">
      <c r="A132" s="14"/>
      <c r="B132" s="14"/>
      <c r="C132" s="46"/>
      <c r="D132" s="47" t="s">
        <v>3</v>
      </c>
      <c r="E132" s="128"/>
      <c r="F132" s="129"/>
      <c r="G132" s="129"/>
      <c r="H132" s="129"/>
      <c r="I132" s="130"/>
      <c r="J132" s="131"/>
      <c r="K132" s="132"/>
      <c r="L132" s="133"/>
      <c r="M132" s="48"/>
      <c r="N132" s="16"/>
      <c r="O132" s="16"/>
      <c r="P132" s="16"/>
      <c r="Q132" s="21"/>
      <c r="R132" s="21"/>
      <c r="S132" s="22"/>
      <c r="T132" s="23"/>
      <c r="U132" s="23"/>
      <c r="V132" s="23"/>
      <c r="W132" s="23"/>
      <c r="X132" s="23"/>
      <c r="Y132" s="19"/>
      <c r="Z132" s="20"/>
      <c r="AA132" s="15"/>
      <c r="AB132" s="17"/>
      <c r="AC132" s="18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ht="20.25" customHeight="1">
      <c r="A133" s="15"/>
      <c r="B133" s="15"/>
      <c r="C133" s="46"/>
      <c r="D133" s="47" t="s">
        <v>3</v>
      </c>
      <c r="E133" s="128"/>
      <c r="F133" s="129"/>
      <c r="G133" s="129"/>
      <c r="H133" s="129"/>
      <c r="I133" s="130"/>
      <c r="J133" s="131"/>
      <c r="K133" s="132"/>
      <c r="L133" s="133"/>
      <c r="M133" s="48"/>
      <c r="N133" s="16"/>
      <c r="O133" s="16"/>
      <c r="P133" s="16"/>
      <c r="Q133" s="21"/>
      <c r="R133" s="21"/>
      <c r="S133" s="22"/>
      <c r="T133" s="23"/>
      <c r="U133" s="23"/>
      <c r="V133" s="23"/>
      <c r="W133" s="23"/>
      <c r="X133" s="23"/>
      <c r="Y133" s="19"/>
      <c r="Z133" s="20"/>
      <c r="AA133" s="15"/>
      <c r="AB133" s="17"/>
      <c r="AC133" s="18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ht="20.25" customHeight="1">
      <c r="A134" s="14"/>
      <c r="B134" s="14"/>
      <c r="C134" s="100"/>
      <c r="D134" s="101" t="s">
        <v>3</v>
      </c>
      <c r="E134" s="152"/>
      <c r="F134" s="153"/>
      <c r="G134" s="153"/>
      <c r="H134" s="153"/>
      <c r="I134" s="154"/>
      <c r="J134" s="155"/>
      <c r="K134" s="156"/>
      <c r="L134" s="157"/>
      <c r="M134" s="102"/>
      <c r="N134" s="103"/>
      <c r="O134" s="104"/>
      <c r="P134" s="103"/>
      <c r="Q134" s="21"/>
      <c r="R134" s="21"/>
      <c r="S134" s="22"/>
      <c r="T134" s="23"/>
      <c r="U134" s="23"/>
      <c r="V134" s="23"/>
      <c r="W134" s="23"/>
      <c r="X134" s="23"/>
      <c r="Y134" s="19"/>
      <c r="Z134" s="20"/>
      <c r="AA134" s="15"/>
      <c r="AB134" s="17"/>
      <c r="AC134" s="18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ht="20.25" customHeight="1">
      <c r="A135" s="24"/>
      <c r="B135" s="14"/>
      <c r="C135" s="46"/>
      <c r="D135" s="47" t="s">
        <v>3</v>
      </c>
      <c r="E135" s="128"/>
      <c r="F135" s="129"/>
      <c r="G135" s="129"/>
      <c r="H135" s="129"/>
      <c r="I135" s="130"/>
      <c r="J135" s="131"/>
      <c r="K135" s="150"/>
      <c r="L135" s="151"/>
      <c r="M135" s="48"/>
      <c r="N135" s="16"/>
      <c r="O135" s="16"/>
      <c r="P135" s="16"/>
      <c r="Q135" s="21"/>
      <c r="R135" s="21"/>
      <c r="S135" s="22"/>
      <c r="T135" s="23"/>
      <c r="U135" s="23"/>
      <c r="V135" s="23"/>
      <c r="W135" s="23"/>
      <c r="X135" s="23"/>
      <c r="Y135" s="19"/>
      <c r="Z135" s="20"/>
      <c r="AA135" s="15"/>
      <c r="AB135" s="17"/>
      <c r="AC135" s="18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ht="20.25" customHeight="1">
      <c r="A136" s="24"/>
      <c r="B136" s="14"/>
      <c r="C136" s="46"/>
      <c r="D136" s="47" t="s">
        <v>3</v>
      </c>
      <c r="E136" s="128"/>
      <c r="F136" s="129"/>
      <c r="G136" s="129"/>
      <c r="H136" s="129"/>
      <c r="I136" s="130"/>
      <c r="J136" s="131"/>
      <c r="K136" s="150"/>
      <c r="L136" s="151"/>
      <c r="M136" s="48"/>
      <c r="N136" s="16"/>
      <c r="O136" s="16"/>
      <c r="P136" s="16"/>
      <c r="Q136" s="21"/>
      <c r="R136" s="21"/>
      <c r="S136" s="22"/>
      <c r="T136" s="23"/>
      <c r="U136" s="23"/>
      <c r="V136" s="23"/>
      <c r="W136" s="23"/>
      <c r="X136" s="23"/>
      <c r="Y136" s="19"/>
      <c r="Z136" s="20"/>
      <c r="AA136" s="15"/>
      <c r="AB136" s="17"/>
      <c r="AC136" s="18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ht="20.25" customHeight="1">
      <c r="A137" s="14"/>
      <c r="B137" s="14"/>
      <c r="C137" s="46"/>
      <c r="D137" s="47" t="s">
        <v>3</v>
      </c>
      <c r="E137" s="128"/>
      <c r="F137" s="129"/>
      <c r="G137" s="129"/>
      <c r="H137" s="129"/>
      <c r="I137" s="130"/>
      <c r="J137" s="131"/>
      <c r="K137" s="132"/>
      <c r="L137" s="133"/>
      <c r="M137" s="48"/>
      <c r="N137" s="16"/>
      <c r="O137" s="16"/>
      <c r="P137" s="16"/>
      <c r="Q137" s="21"/>
      <c r="R137" s="21"/>
      <c r="S137" s="22"/>
      <c r="T137" s="23"/>
      <c r="U137" s="23"/>
      <c r="V137" s="23"/>
      <c r="W137" s="23"/>
      <c r="X137" s="23"/>
      <c r="Y137" s="19"/>
      <c r="Z137" s="20"/>
      <c r="AA137" s="15"/>
      <c r="AB137" s="17"/>
      <c r="AC137" s="18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ht="20.25" customHeight="1">
      <c r="A138" s="15"/>
      <c r="B138" s="15"/>
      <c r="C138" s="46"/>
      <c r="D138" s="47" t="s">
        <v>3</v>
      </c>
      <c r="E138" s="128"/>
      <c r="F138" s="129"/>
      <c r="G138" s="129"/>
      <c r="H138" s="129"/>
      <c r="I138" s="130"/>
      <c r="J138" s="131"/>
      <c r="K138" s="132"/>
      <c r="L138" s="133"/>
      <c r="M138" s="48"/>
      <c r="N138" s="16"/>
      <c r="O138" s="16"/>
      <c r="P138" s="16"/>
      <c r="Q138" s="21"/>
      <c r="R138" s="21"/>
      <c r="S138" s="22"/>
      <c r="T138" s="23"/>
      <c r="U138" s="23"/>
      <c r="V138" s="23"/>
      <c r="W138" s="23"/>
      <c r="X138" s="23"/>
      <c r="Y138" s="19"/>
      <c r="Z138" s="20"/>
      <c r="AA138" s="15"/>
      <c r="AB138" s="17"/>
      <c r="AC138" s="18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ht="20.25" customHeight="1">
      <c r="A139" s="14"/>
      <c r="B139" s="14"/>
      <c r="C139" s="100"/>
      <c r="D139" s="101" t="s">
        <v>3</v>
      </c>
      <c r="E139" s="152"/>
      <c r="F139" s="153"/>
      <c r="G139" s="153"/>
      <c r="H139" s="153"/>
      <c r="I139" s="154"/>
      <c r="J139" s="155"/>
      <c r="K139" s="156"/>
      <c r="L139" s="157"/>
      <c r="M139" s="102"/>
      <c r="N139" s="16"/>
      <c r="O139" s="16"/>
      <c r="P139" s="16"/>
      <c r="Q139" s="21"/>
      <c r="R139" s="21"/>
      <c r="S139" s="22"/>
      <c r="T139" s="23"/>
      <c r="U139" s="23"/>
      <c r="V139" s="23"/>
      <c r="W139" s="23"/>
      <c r="X139" s="23"/>
      <c r="Y139" s="19"/>
      <c r="Z139" s="20"/>
      <c r="AA139" s="15"/>
      <c r="AB139" s="17"/>
      <c r="AC139" s="18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ht="20.25" customHeight="1">
      <c r="A140" s="24"/>
      <c r="B140" s="14"/>
      <c r="C140" s="46"/>
      <c r="D140" s="47" t="s">
        <v>3</v>
      </c>
      <c r="E140" s="128"/>
      <c r="F140" s="129"/>
      <c r="G140" s="129"/>
      <c r="H140" s="129"/>
      <c r="I140" s="130"/>
      <c r="J140" s="131"/>
      <c r="K140" s="150"/>
      <c r="L140" s="151"/>
      <c r="M140" s="48"/>
      <c r="N140" s="16"/>
      <c r="O140" s="16"/>
      <c r="P140" s="16"/>
      <c r="Q140" s="158"/>
      <c r="R140" s="159"/>
      <c r="S140" s="22"/>
      <c r="T140" s="23"/>
      <c r="U140" s="23"/>
      <c r="V140" s="23"/>
      <c r="W140" s="23"/>
      <c r="X140" s="23"/>
      <c r="Y140" s="19"/>
      <c r="Z140" s="20"/>
      <c r="AA140" s="15"/>
      <c r="AB140" s="17"/>
      <c r="AC140" s="18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ht="20.25" customHeight="1">
      <c r="A141" s="24"/>
      <c r="B141" s="14"/>
      <c r="C141" s="46"/>
      <c r="D141" s="47" t="s">
        <v>3</v>
      </c>
      <c r="E141" s="128"/>
      <c r="F141" s="129"/>
      <c r="G141" s="129"/>
      <c r="H141" s="129"/>
      <c r="I141" s="130"/>
      <c r="J141" s="131"/>
      <c r="K141" s="150"/>
      <c r="L141" s="151"/>
      <c r="M141" s="48"/>
      <c r="N141" s="16"/>
      <c r="O141" s="16"/>
      <c r="P141" s="16"/>
      <c r="Q141" s="158"/>
      <c r="R141" s="159"/>
      <c r="S141" s="22"/>
      <c r="T141" s="23"/>
      <c r="U141" s="23"/>
      <c r="V141" s="23"/>
      <c r="W141" s="23"/>
      <c r="X141" s="23"/>
      <c r="Y141" s="19"/>
      <c r="Z141" s="20"/>
      <c r="AA141" s="15"/>
      <c r="AB141" s="17"/>
      <c r="AC141" s="18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ht="20.25" customHeight="1">
      <c r="A142" s="14"/>
      <c r="B142" s="14"/>
      <c r="C142" s="46"/>
      <c r="D142" s="47" t="s">
        <v>3</v>
      </c>
      <c r="E142" s="128"/>
      <c r="F142" s="129"/>
      <c r="G142" s="129"/>
      <c r="H142" s="129"/>
      <c r="I142" s="130"/>
      <c r="J142" s="131"/>
      <c r="K142" s="132"/>
      <c r="L142" s="133"/>
      <c r="M142" s="48"/>
      <c r="N142" s="16"/>
      <c r="O142" s="16"/>
      <c r="P142" s="16"/>
      <c r="Q142" s="159"/>
      <c r="R142" s="159"/>
      <c r="S142" s="22"/>
      <c r="T142" s="23"/>
      <c r="U142" s="23"/>
      <c r="V142" s="23"/>
      <c r="W142" s="23"/>
      <c r="X142" s="23"/>
      <c r="Y142" s="19"/>
      <c r="Z142" s="20"/>
      <c r="AA142" s="15"/>
      <c r="AB142" s="17"/>
      <c r="AC142" s="18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ht="20.25" customHeight="1">
      <c r="A143" s="15"/>
      <c r="B143" s="15"/>
      <c r="C143" s="46"/>
      <c r="D143" s="47" t="s">
        <v>3</v>
      </c>
      <c r="E143" s="128"/>
      <c r="F143" s="129"/>
      <c r="G143" s="129"/>
      <c r="H143" s="129"/>
      <c r="I143" s="130"/>
      <c r="J143" s="131"/>
      <c r="K143" s="132"/>
      <c r="L143" s="133"/>
      <c r="M143" s="48"/>
      <c r="N143" s="16"/>
      <c r="O143" s="16"/>
      <c r="P143" s="16"/>
      <c r="Q143" s="159"/>
      <c r="R143" s="159"/>
      <c r="S143" s="22"/>
      <c r="T143" s="23"/>
      <c r="U143" s="23"/>
      <c r="V143" s="23"/>
      <c r="W143" s="23"/>
      <c r="X143" s="23"/>
      <c r="Y143" s="19"/>
      <c r="Z143" s="20"/>
      <c r="AA143" s="15"/>
      <c r="AB143" s="17"/>
      <c r="AC143" s="18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ht="20.25" customHeight="1">
      <c r="A144" s="14"/>
      <c r="B144" s="14"/>
      <c r="C144" s="46"/>
      <c r="D144" s="47" t="s">
        <v>3</v>
      </c>
      <c r="E144" s="128"/>
      <c r="F144" s="129"/>
      <c r="G144" s="129"/>
      <c r="H144" s="129"/>
      <c r="I144" s="130"/>
      <c r="J144" s="131"/>
      <c r="K144" s="132"/>
      <c r="L144" s="133"/>
      <c r="M144" s="48"/>
      <c r="N144" s="16"/>
      <c r="O144" s="16"/>
      <c r="P144" s="16"/>
      <c r="Q144" s="159"/>
      <c r="R144" s="159"/>
      <c r="S144" s="22"/>
      <c r="T144" s="23"/>
      <c r="U144" s="23"/>
      <c r="V144" s="23"/>
      <c r="W144" s="23"/>
      <c r="X144" s="23"/>
      <c r="Y144" s="19"/>
      <c r="Z144" s="20"/>
      <c r="AA144" s="15"/>
      <c r="AB144" s="17"/>
      <c r="AC144" s="18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ht="20.25" customHeight="1">
      <c r="A145" s="24"/>
      <c r="B145" s="14"/>
      <c r="C145" s="46"/>
      <c r="D145" s="47" t="s">
        <v>3</v>
      </c>
      <c r="E145" s="128"/>
      <c r="F145" s="129"/>
      <c r="G145" s="129"/>
      <c r="H145" s="129"/>
      <c r="I145" s="130"/>
      <c r="J145" s="131"/>
      <c r="K145" s="150"/>
      <c r="L145" s="151"/>
      <c r="M145" s="48"/>
      <c r="N145" s="16"/>
      <c r="O145" s="16"/>
      <c r="P145" s="16"/>
      <c r="Q145" s="160"/>
      <c r="R145" s="160"/>
      <c r="S145" s="22"/>
      <c r="T145" s="23"/>
      <c r="U145" s="23"/>
      <c r="V145" s="23"/>
      <c r="W145" s="23"/>
      <c r="X145" s="23"/>
      <c r="Y145" s="19"/>
      <c r="Z145" s="20"/>
      <c r="AA145" s="15"/>
      <c r="AB145" s="17"/>
      <c r="AC145" s="18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ht="20.25" customHeight="1">
      <c r="A146" s="24"/>
      <c r="B146" s="14"/>
      <c r="C146" s="46"/>
      <c r="D146" s="47" t="s">
        <v>3</v>
      </c>
      <c r="E146" s="128"/>
      <c r="F146" s="129"/>
      <c r="G146" s="129"/>
      <c r="H146" s="129"/>
      <c r="I146" s="130"/>
      <c r="J146" s="131"/>
      <c r="K146" s="150"/>
      <c r="L146" s="151"/>
      <c r="M146" s="48"/>
      <c r="N146" s="16"/>
      <c r="O146" s="16"/>
      <c r="P146" s="16"/>
      <c r="Q146" s="160"/>
      <c r="R146" s="160"/>
      <c r="S146" s="22"/>
      <c r="T146" s="23"/>
      <c r="U146" s="23"/>
      <c r="V146" s="23"/>
      <c r="W146" s="23"/>
      <c r="X146" s="23"/>
      <c r="Y146" s="19"/>
      <c r="Z146" s="20"/>
      <c r="AA146" s="15"/>
      <c r="AB146" s="17"/>
      <c r="AC146" s="18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ht="20.25" customHeight="1">
      <c r="A147" s="14"/>
      <c r="B147" s="14"/>
      <c r="C147" s="46"/>
      <c r="D147" s="47" t="s">
        <v>3</v>
      </c>
      <c r="E147" s="128"/>
      <c r="F147" s="129"/>
      <c r="G147" s="129"/>
      <c r="H147" s="129"/>
      <c r="I147" s="130"/>
      <c r="J147" s="131"/>
      <c r="K147" s="132"/>
      <c r="L147" s="133"/>
      <c r="M147" s="48"/>
      <c r="N147" s="16"/>
      <c r="O147" s="16"/>
      <c r="P147" s="16"/>
      <c r="Q147" s="21"/>
      <c r="R147" s="21"/>
      <c r="S147" s="22"/>
      <c r="T147" s="23"/>
      <c r="U147" s="23"/>
      <c r="V147" s="23"/>
      <c r="W147" s="23"/>
      <c r="X147" s="23"/>
      <c r="Y147" s="19"/>
      <c r="Z147" s="20"/>
      <c r="AA147" s="15"/>
      <c r="AB147" s="17"/>
      <c r="AC147" s="18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ht="20.25" customHeight="1">
      <c r="A148" s="15"/>
      <c r="B148" s="15"/>
      <c r="C148" s="46"/>
      <c r="D148" s="47" t="s">
        <v>3</v>
      </c>
      <c r="E148" s="128"/>
      <c r="F148" s="129"/>
      <c r="G148" s="129"/>
      <c r="H148" s="129"/>
      <c r="I148" s="130"/>
      <c r="J148" s="131"/>
      <c r="K148" s="132"/>
      <c r="L148" s="133"/>
      <c r="M148" s="48"/>
      <c r="N148" s="16"/>
      <c r="O148" s="16"/>
      <c r="P148" s="16"/>
      <c r="Q148" s="21"/>
      <c r="R148" s="21"/>
      <c r="S148" s="22"/>
      <c r="T148" s="23"/>
      <c r="U148" s="23"/>
      <c r="V148" s="23"/>
      <c r="W148" s="23"/>
      <c r="X148" s="23"/>
      <c r="Y148" s="19"/>
      <c r="Z148" s="20"/>
      <c r="AA148" s="15"/>
      <c r="AB148" s="17"/>
      <c r="AC148" s="18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ht="20.25" customHeight="1">
      <c r="A149" s="14"/>
      <c r="B149" s="14"/>
      <c r="C149" s="46"/>
      <c r="D149" s="47" t="s">
        <v>3</v>
      </c>
      <c r="E149" s="128"/>
      <c r="F149" s="129"/>
      <c r="G149" s="129"/>
      <c r="H149" s="129"/>
      <c r="I149" s="130"/>
      <c r="J149" s="131"/>
      <c r="K149" s="132"/>
      <c r="L149" s="133"/>
      <c r="M149" s="48"/>
      <c r="N149" s="16"/>
      <c r="O149" s="16"/>
      <c r="P149" s="16"/>
      <c r="Q149" s="21"/>
      <c r="R149" s="21"/>
      <c r="S149" s="22"/>
      <c r="T149" s="23"/>
      <c r="U149" s="23"/>
      <c r="V149" s="23"/>
      <c r="W149" s="23"/>
      <c r="X149" s="23"/>
      <c r="Y149" s="19"/>
      <c r="Z149" s="20"/>
      <c r="AA149" s="15"/>
      <c r="AB149" s="17"/>
      <c r="AC149" s="18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ht="20.25" customHeight="1">
      <c r="A150" s="24"/>
      <c r="B150" s="14"/>
      <c r="C150" s="100"/>
      <c r="D150" s="101" t="s">
        <v>3</v>
      </c>
      <c r="E150" s="152"/>
      <c r="F150" s="161"/>
      <c r="G150" s="161"/>
      <c r="H150" s="161"/>
      <c r="I150" s="162"/>
      <c r="J150" s="155"/>
      <c r="K150" s="163"/>
      <c r="L150" s="164"/>
      <c r="M150" s="102"/>
      <c r="N150" s="16"/>
      <c r="O150" s="16"/>
      <c r="P150" s="16"/>
      <c r="Q150" s="21"/>
      <c r="R150" s="21"/>
      <c r="S150" s="22"/>
      <c r="T150" s="23"/>
      <c r="U150" s="23"/>
      <c r="V150" s="23"/>
      <c r="W150" s="23"/>
      <c r="X150" s="23"/>
      <c r="Y150" s="19"/>
      <c r="Z150" s="20"/>
      <c r="AA150" s="15"/>
      <c r="AB150" s="17"/>
      <c r="AC150" s="18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ht="20.25" customHeight="1">
      <c r="A151" s="24"/>
      <c r="B151" s="14"/>
      <c r="C151" s="46"/>
      <c r="D151" s="47" t="s">
        <v>3</v>
      </c>
      <c r="E151" s="128"/>
      <c r="F151" s="147"/>
      <c r="G151" s="147"/>
      <c r="H151" s="147"/>
      <c r="I151" s="148"/>
      <c r="J151" s="131"/>
      <c r="K151" s="165"/>
      <c r="L151" s="166"/>
      <c r="M151" s="48"/>
      <c r="N151" s="16"/>
      <c r="O151" s="16"/>
      <c r="P151" s="16"/>
      <c r="Q151" s="21"/>
      <c r="R151" s="21"/>
      <c r="S151" s="22"/>
      <c r="T151" s="23"/>
      <c r="U151" s="23"/>
      <c r="V151" s="23"/>
      <c r="W151" s="23"/>
      <c r="X151" s="23"/>
      <c r="Y151" s="19"/>
      <c r="Z151" s="20"/>
      <c r="AA151" s="15"/>
      <c r="AB151" s="17"/>
      <c r="AC151" s="18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ht="20.25" customHeight="1">
      <c r="A152" s="14"/>
      <c r="B152" s="14"/>
      <c r="C152" s="46"/>
      <c r="D152" s="47" t="s">
        <v>3</v>
      </c>
      <c r="E152" s="128"/>
      <c r="F152" s="147"/>
      <c r="G152" s="147"/>
      <c r="H152" s="147"/>
      <c r="I152" s="148"/>
      <c r="J152" s="131"/>
      <c r="K152" s="165"/>
      <c r="L152" s="166"/>
      <c r="M152" s="48"/>
      <c r="N152" s="16"/>
      <c r="O152" s="16"/>
      <c r="P152" s="16"/>
      <c r="Q152" s="21"/>
      <c r="R152" s="21"/>
      <c r="S152" s="22"/>
      <c r="T152" s="23"/>
      <c r="U152" s="23"/>
      <c r="V152" s="23"/>
      <c r="W152" s="23"/>
      <c r="X152" s="23"/>
      <c r="Y152" s="19"/>
      <c r="Z152" s="20"/>
      <c r="AA152" s="15"/>
      <c r="AB152" s="17"/>
      <c r="AC152" s="18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ht="20.25" customHeight="1">
      <c r="A153" s="15"/>
      <c r="B153" s="15"/>
      <c r="C153" s="46"/>
      <c r="D153" s="47" t="s">
        <v>3</v>
      </c>
      <c r="E153" s="128"/>
      <c r="F153" s="147"/>
      <c r="G153" s="147"/>
      <c r="H153" s="147"/>
      <c r="I153" s="148"/>
      <c r="J153" s="131"/>
      <c r="K153" s="165"/>
      <c r="L153" s="166"/>
      <c r="M153" s="48"/>
      <c r="N153" s="16"/>
      <c r="O153" s="16"/>
      <c r="P153" s="16"/>
      <c r="Q153" s="21"/>
      <c r="R153" s="21"/>
      <c r="S153" s="22"/>
      <c r="T153" s="23"/>
      <c r="U153" s="23"/>
      <c r="V153" s="23"/>
      <c r="W153" s="23"/>
      <c r="X153" s="23"/>
      <c r="Y153" s="19"/>
      <c r="Z153" s="20"/>
      <c r="AA153" s="15"/>
      <c r="AB153" s="17"/>
      <c r="AC153" s="18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ht="20.25" customHeight="1">
      <c r="A154" s="14"/>
      <c r="B154" s="14"/>
      <c r="C154" s="100"/>
      <c r="D154" s="101" t="s">
        <v>3</v>
      </c>
      <c r="E154" s="152"/>
      <c r="F154" s="161"/>
      <c r="G154" s="161"/>
      <c r="H154" s="161"/>
      <c r="I154" s="162"/>
      <c r="J154" s="155"/>
      <c r="K154" s="163"/>
      <c r="L154" s="164"/>
      <c r="M154" s="102"/>
      <c r="N154" s="16"/>
      <c r="O154" s="16"/>
      <c r="P154" s="16"/>
      <c r="Q154" s="21"/>
      <c r="R154" s="21"/>
      <c r="S154" s="22"/>
      <c r="T154" s="23"/>
      <c r="U154" s="23"/>
      <c r="V154" s="23"/>
      <c r="W154" s="23"/>
      <c r="X154" s="23"/>
      <c r="Y154" s="19"/>
      <c r="Z154" s="20"/>
      <c r="AA154" s="15"/>
      <c r="AB154" s="17"/>
      <c r="AC154" s="18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</sheetData>
  <sheetProtection/>
  <mergeCells count="290">
    <mergeCell ref="E18:I18"/>
    <mergeCell ref="J18:L18"/>
    <mergeCell ref="E19:I19"/>
    <mergeCell ref="J19:L19"/>
    <mergeCell ref="E15:I15"/>
    <mergeCell ref="J15:L15"/>
    <mergeCell ref="E16:I16"/>
    <mergeCell ref="J16:L16"/>
    <mergeCell ref="E17:I17"/>
    <mergeCell ref="J17:L17"/>
    <mergeCell ref="J37:L37"/>
    <mergeCell ref="E38:I38"/>
    <mergeCell ref="J38:L38"/>
    <mergeCell ref="E32:I32"/>
    <mergeCell ref="J32:L32"/>
    <mergeCell ref="E29:I29"/>
    <mergeCell ref="J29:L29"/>
    <mergeCell ref="E30:I30"/>
    <mergeCell ref="J30:L30"/>
    <mergeCell ref="E31:I31"/>
    <mergeCell ref="J49:L49"/>
    <mergeCell ref="E149:I149"/>
    <mergeCell ref="E46:I46"/>
    <mergeCell ref="J46:L46"/>
    <mergeCell ref="E47:I47"/>
    <mergeCell ref="J47:L47"/>
    <mergeCell ref="J54:L54"/>
    <mergeCell ref="E65:I65"/>
    <mergeCell ref="E48:I48"/>
    <mergeCell ref="J48:L48"/>
    <mergeCell ref="E49:I49"/>
    <mergeCell ref="E148:I148"/>
    <mergeCell ref="E53:I53"/>
    <mergeCell ref="J53:L53"/>
    <mergeCell ref="E54:I54"/>
    <mergeCell ref="J56:L56"/>
    <mergeCell ref="J148:L148"/>
    <mergeCell ref="J145:L145"/>
    <mergeCell ref="E146:I146"/>
    <mergeCell ref="J138:L138"/>
    <mergeCell ref="E139:I139"/>
    <mergeCell ref="E140:I140"/>
    <mergeCell ref="J71:L71"/>
    <mergeCell ref="J146:L146"/>
    <mergeCell ref="E138:I138"/>
    <mergeCell ref="J58:L58"/>
    <mergeCell ref="E72:I72"/>
    <mergeCell ref="J72:L72"/>
    <mergeCell ref="E69:I69"/>
    <mergeCell ref="J135:L135"/>
    <mergeCell ref="E136:I136"/>
    <mergeCell ref="J136:L136"/>
    <mergeCell ref="J149:L149"/>
    <mergeCell ref="E152:I152"/>
    <mergeCell ref="E153:I153"/>
    <mergeCell ref="J57:L57"/>
    <mergeCell ref="E147:I147"/>
    <mergeCell ref="J147:L147"/>
    <mergeCell ref="J69:L69"/>
    <mergeCell ref="E70:I70"/>
    <mergeCell ref="J70:L70"/>
    <mergeCell ref="E71:I71"/>
    <mergeCell ref="E154:I154"/>
    <mergeCell ref="J154:L154"/>
    <mergeCell ref="E150:I150"/>
    <mergeCell ref="J150:L150"/>
    <mergeCell ref="E151:I151"/>
    <mergeCell ref="J151:L151"/>
    <mergeCell ref="J153:L153"/>
    <mergeCell ref="J152:L152"/>
    <mergeCell ref="Q140:R146"/>
    <mergeCell ref="E141:I141"/>
    <mergeCell ref="J141:L141"/>
    <mergeCell ref="E142:I142"/>
    <mergeCell ref="J142:L142"/>
    <mergeCell ref="E143:I143"/>
    <mergeCell ref="J143:L143"/>
    <mergeCell ref="E144:I144"/>
    <mergeCell ref="J144:L144"/>
    <mergeCell ref="E145:I145"/>
    <mergeCell ref="E137:I137"/>
    <mergeCell ref="J137:L137"/>
    <mergeCell ref="J139:L139"/>
    <mergeCell ref="J140:L140"/>
    <mergeCell ref="E135:I135"/>
    <mergeCell ref="E132:I132"/>
    <mergeCell ref="J132:L132"/>
    <mergeCell ref="E133:I133"/>
    <mergeCell ref="J133:L133"/>
    <mergeCell ref="E134:I134"/>
    <mergeCell ref="J134:L134"/>
    <mergeCell ref="E129:I129"/>
    <mergeCell ref="J129:L129"/>
    <mergeCell ref="E130:I130"/>
    <mergeCell ref="J130:L130"/>
    <mergeCell ref="E131:I131"/>
    <mergeCell ref="J131:L131"/>
    <mergeCell ref="E126:I126"/>
    <mergeCell ref="J126:L126"/>
    <mergeCell ref="E127:I127"/>
    <mergeCell ref="J127:L127"/>
    <mergeCell ref="E128:I128"/>
    <mergeCell ref="J128:L128"/>
    <mergeCell ref="E123:I123"/>
    <mergeCell ref="J123:L123"/>
    <mergeCell ref="E124:I124"/>
    <mergeCell ref="J124:L124"/>
    <mergeCell ref="E125:I125"/>
    <mergeCell ref="J125:L125"/>
    <mergeCell ref="E120:I120"/>
    <mergeCell ref="J120:L120"/>
    <mergeCell ref="E121:I121"/>
    <mergeCell ref="J121:L121"/>
    <mergeCell ref="E122:I122"/>
    <mergeCell ref="J122:L122"/>
    <mergeCell ref="E117:I117"/>
    <mergeCell ref="J117:L117"/>
    <mergeCell ref="E118:I118"/>
    <mergeCell ref="J118:L118"/>
    <mergeCell ref="E119:I119"/>
    <mergeCell ref="J119:L119"/>
    <mergeCell ref="E114:I114"/>
    <mergeCell ref="J114:L114"/>
    <mergeCell ref="E115:I115"/>
    <mergeCell ref="J115:L115"/>
    <mergeCell ref="E116:I116"/>
    <mergeCell ref="J116:L116"/>
    <mergeCell ref="E111:I111"/>
    <mergeCell ref="J111:L111"/>
    <mergeCell ref="E112:I112"/>
    <mergeCell ref="J112:L112"/>
    <mergeCell ref="E113:I113"/>
    <mergeCell ref="J113:L113"/>
    <mergeCell ref="E108:I108"/>
    <mergeCell ref="J108:L108"/>
    <mergeCell ref="E109:I109"/>
    <mergeCell ref="J109:L109"/>
    <mergeCell ref="E110:I110"/>
    <mergeCell ref="J110:L110"/>
    <mergeCell ref="E105:I105"/>
    <mergeCell ref="J105:L105"/>
    <mergeCell ref="E106:I106"/>
    <mergeCell ref="J106:L106"/>
    <mergeCell ref="E107:I107"/>
    <mergeCell ref="J107:L107"/>
    <mergeCell ref="E102:I102"/>
    <mergeCell ref="J102:L102"/>
    <mergeCell ref="E103:I103"/>
    <mergeCell ref="J103:L103"/>
    <mergeCell ref="E104:I104"/>
    <mergeCell ref="J104:L104"/>
    <mergeCell ref="E99:I99"/>
    <mergeCell ref="J99:L99"/>
    <mergeCell ref="E100:I100"/>
    <mergeCell ref="J100:L100"/>
    <mergeCell ref="E101:I101"/>
    <mergeCell ref="J101:L101"/>
    <mergeCell ref="E96:I96"/>
    <mergeCell ref="J96:L96"/>
    <mergeCell ref="E97:I97"/>
    <mergeCell ref="J97:L97"/>
    <mergeCell ref="E98:I98"/>
    <mergeCell ref="J98:L98"/>
    <mergeCell ref="E93:I93"/>
    <mergeCell ref="J93:L93"/>
    <mergeCell ref="E94:I94"/>
    <mergeCell ref="J94:L94"/>
    <mergeCell ref="E95:I95"/>
    <mergeCell ref="J95:L95"/>
    <mergeCell ref="E90:I90"/>
    <mergeCell ref="J90:L90"/>
    <mergeCell ref="E91:I91"/>
    <mergeCell ref="J91:L91"/>
    <mergeCell ref="E92:I92"/>
    <mergeCell ref="J92:L92"/>
    <mergeCell ref="E87:I87"/>
    <mergeCell ref="J87:L87"/>
    <mergeCell ref="E88:I88"/>
    <mergeCell ref="J88:L88"/>
    <mergeCell ref="E89:I89"/>
    <mergeCell ref="J89:L89"/>
    <mergeCell ref="E85:I85"/>
    <mergeCell ref="J85:L85"/>
    <mergeCell ref="E86:I86"/>
    <mergeCell ref="J86:L86"/>
    <mergeCell ref="E83:I83"/>
    <mergeCell ref="J83:L83"/>
    <mergeCell ref="E84:I84"/>
    <mergeCell ref="J84:L84"/>
    <mergeCell ref="E80:I80"/>
    <mergeCell ref="J80:L80"/>
    <mergeCell ref="E81:I81"/>
    <mergeCell ref="J81:L81"/>
    <mergeCell ref="E82:I82"/>
    <mergeCell ref="J82:L82"/>
    <mergeCell ref="E78:I78"/>
    <mergeCell ref="J78:L78"/>
    <mergeCell ref="E79:I79"/>
    <mergeCell ref="J79:L79"/>
    <mergeCell ref="E75:I75"/>
    <mergeCell ref="J75:L75"/>
    <mergeCell ref="E57:I57"/>
    <mergeCell ref="E55:I55"/>
    <mergeCell ref="E76:I76"/>
    <mergeCell ref="J76:L76"/>
    <mergeCell ref="E77:I77"/>
    <mergeCell ref="J77:L77"/>
    <mergeCell ref="E73:I73"/>
    <mergeCell ref="J73:L73"/>
    <mergeCell ref="E74:I74"/>
    <mergeCell ref="J74:L74"/>
    <mergeCell ref="AD3:AN3"/>
    <mergeCell ref="Q6:S6"/>
    <mergeCell ref="T6:X6"/>
    <mergeCell ref="Q9:X9"/>
    <mergeCell ref="Q12:X12"/>
    <mergeCell ref="E44:I44"/>
    <mergeCell ref="J44:L44"/>
    <mergeCell ref="E39:I39"/>
    <mergeCell ref="J39:L39"/>
    <mergeCell ref="E40:I40"/>
    <mergeCell ref="E68:I68"/>
    <mergeCell ref="J68:L68"/>
    <mergeCell ref="J62:L62"/>
    <mergeCell ref="E66:I66"/>
    <mergeCell ref="J66:L66"/>
    <mergeCell ref="E67:I67"/>
    <mergeCell ref="E61:I61"/>
    <mergeCell ref="E60:I60"/>
    <mergeCell ref="E52:I52"/>
    <mergeCell ref="J65:L65"/>
    <mergeCell ref="Q3:S3"/>
    <mergeCell ref="T3:X3"/>
    <mergeCell ref="E51:I51"/>
    <mergeCell ref="E45:I45"/>
    <mergeCell ref="J45:L45"/>
    <mergeCell ref="J60:L60"/>
    <mergeCell ref="J50:L50"/>
    <mergeCell ref="J51:L51"/>
    <mergeCell ref="J64:L64"/>
    <mergeCell ref="E59:I59"/>
    <mergeCell ref="J59:L59"/>
    <mergeCell ref="J61:L61"/>
    <mergeCell ref="E62:I62"/>
    <mergeCell ref="J55:L55"/>
    <mergeCell ref="E56:I56"/>
    <mergeCell ref="E58:I58"/>
    <mergeCell ref="E43:I43"/>
    <mergeCell ref="J43:L43"/>
    <mergeCell ref="J52:L52"/>
    <mergeCell ref="J67:L67"/>
    <mergeCell ref="C1:O1"/>
    <mergeCell ref="A2:O2"/>
    <mergeCell ref="E63:I63"/>
    <mergeCell ref="J63:L63"/>
    <mergeCell ref="E64:I64"/>
    <mergeCell ref="E50:I50"/>
    <mergeCell ref="E35:I35"/>
    <mergeCell ref="J35:L35"/>
    <mergeCell ref="E41:I41"/>
    <mergeCell ref="J41:L41"/>
    <mergeCell ref="E42:I42"/>
    <mergeCell ref="J42:L42"/>
    <mergeCell ref="J40:L40"/>
    <mergeCell ref="E36:I36"/>
    <mergeCell ref="J36:L36"/>
    <mergeCell ref="E37:I37"/>
    <mergeCell ref="E28:I28"/>
    <mergeCell ref="J28:L28"/>
    <mergeCell ref="E33:I33"/>
    <mergeCell ref="J33:L33"/>
    <mergeCell ref="E34:I34"/>
    <mergeCell ref="J34:L34"/>
    <mergeCell ref="J31:L31"/>
    <mergeCell ref="E25:I25"/>
    <mergeCell ref="J25:L25"/>
    <mergeCell ref="E26:I26"/>
    <mergeCell ref="J26:L26"/>
    <mergeCell ref="E27:I27"/>
    <mergeCell ref="J27:L27"/>
    <mergeCell ref="E23:I23"/>
    <mergeCell ref="J23:L23"/>
    <mergeCell ref="E24:I24"/>
    <mergeCell ref="J24:L24"/>
    <mergeCell ref="E20:I20"/>
    <mergeCell ref="J20:L20"/>
    <mergeCell ref="E21:I21"/>
    <mergeCell ref="J21:L21"/>
    <mergeCell ref="E22:I22"/>
    <mergeCell ref="J22:L22"/>
  </mergeCells>
  <printOptions/>
  <pageMargins left="0.5" right="0.17" top="0.44" bottom="0.42" header="0.4" footer="0.42"/>
  <pageSetup fitToHeight="1" fitToWidth="1" horizontalDpi="300" verticalDpi="300" orientation="portrait" paperSize="9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AN194"/>
  <sheetViews>
    <sheetView zoomScale="75" zoomScaleNormal="75" zoomScalePageLayoutView="0" workbookViewId="0" topLeftCell="A1">
      <selection activeCell="A18" sqref="A18"/>
    </sheetView>
  </sheetViews>
  <sheetFormatPr defaultColWidth="9.140625" defaultRowHeight="12.75"/>
  <cols>
    <col min="1" max="1" width="8.57421875" style="0" customWidth="1"/>
    <col min="2" max="2" width="1.8515625" style="0" customWidth="1"/>
    <col min="3" max="3" width="31.00390625" style="0" customWidth="1"/>
    <col min="4" max="4" width="4.8515625" style="0" customWidth="1"/>
    <col min="5" max="5" width="5.7109375" style="0" customWidth="1"/>
    <col min="6" max="6" width="1.8515625" style="0" customWidth="1"/>
    <col min="7" max="7" width="5.7109375" style="0" customWidth="1"/>
    <col min="8" max="8" width="5.421875" style="0" customWidth="1"/>
    <col min="9" max="9" width="7.28125" style="0" customWidth="1"/>
    <col min="10" max="10" width="3.140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6.7109375" style="0" customWidth="1"/>
    <col min="17" max="17" width="21.140625" style="0" customWidth="1"/>
    <col min="18" max="18" width="8.57421875" style="0" customWidth="1"/>
    <col min="19" max="19" width="6.421875" style="0" customWidth="1"/>
    <col min="20" max="20" width="9.28125" style="0" customWidth="1"/>
    <col min="21" max="21" width="7.00390625" style="0" customWidth="1"/>
    <col min="22" max="22" width="3.57421875" style="0" customWidth="1"/>
    <col min="23" max="23" width="1.8515625" style="0" customWidth="1"/>
    <col min="24" max="24" width="10.28125" style="0" customWidth="1"/>
    <col min="25" max="25" width="11.57421875" style="0" customWidth="1"/>
    <col min="26" max="26" width="12.140625" style="0" customWidth="1"/>
    <col min="27" max="27" width="4.00390625" style="0" customWidth="1"/>
    <col min="28" max="28" width="11.140625" style="0" customWidth="1"/>
    <col min="29" max="29" width="7.7109375" style="0" customWidth="1"/>
  </cols>
  <sheetData>
    <row r="1" spans="1:40" ht="39.75" customHeight="1">
      <c r="A1" s="25" t="s">
        <v>0</v>
      </c>
      <c r="B1" s="25"/>
      <c r="C1" s="134" t="s">
        <v>59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1"/>
      <c r="AB1" s="1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22.5" customHeight="1">
      <c r="A2" s="136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27"/>
      <c r="Q2" s="28" t="s">
        <v>5</v>
      </c>
      <c r="R2" s="63"/>
      <c r="S2" s="64"/>
      <c r="T2" s="64"/>
      <c r="U2" s="64"/>
      <c r="V2" s="64"/>
      <c r="W2" s="64"/>
      <c r="X2" s="64"/>
      <c r="Y2" s="34" t="s">
        <v>1</v>
      </c>
      <c r="Z2" s="65"/>
      <c r="AA2" s="5" t="s">
        <v>0</v>
      </c>
      <c r="AB2" s="4" t="s">
        <v>0</v>
      </c>
      <c r="AC2" s="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2.25" customHeight="1">
      <c r="A3" s="31">
        <v>1</v>
      </c>
      <c r="B3" s="29"/>
      <c r="C3" s="123" t="s">
        <v>64</v>
      </c>
      <c r="D3" s="124"/>
      <c r="E3" s="124">
        <v>20</v>
      </c>
      <c r="F3" s="124"/>
      <c r="G3" s="124">
        <v>17</v>
      </c>
      <c r="H3" s="124">
        <v>1</v>
      </c>
      <c r="I3" s="124">
        <v>2</v>
      </c>
      <c r="J3" s="124"/>
      <c r="K3" s="125">
        <v>23890</v>
      </c>
      <c r="L3" s="125"/>
      <c r="M3" s="126">
        <f>K3/180</f>
        <v>132.72222222222223</v>
      </c>
      <c r="N3" s="125"/>
      <c r="O3" s="127">
        <v>65</v>
      </c>
      <c r="P3" s="30"/>
      <c r="Q3" s="138" t="s">
        <v>387</v>
      </c>
      <c r="R3" s="139"/>
      <c r="S3" s="140"/>
      <c r="T3" s="141" t="s">
        <v>66</v>
      </c>
      <c r="U3" s="142"/>
      <c r="V3" s="142"/>
      <c r="W3" s="142"/>
      <c r="X3" s="143"/>
      <c r="Y3" s="62">
        <v>253</v>
      </c>
      <c r="Z3" s="66"/>
      <c r="AA3" s="7"/>
      <c r="AB3" s="8"/>
      <c r="AC3" s="9"/>
      <c r="AD3" s="144" t="s">
        <v>0</v>
      </c>
      <c r="AE3" s="145"/>
      <c r="AF3" s="145"/>
      <c r="AG3" s="145"/>
      <c r="AH3" s="145"/>
      <c r="AI3" s="145"/>
      <c r="AJ3" s="145"/>
      <c r="AK3" s="145"/>
      <c r="AL3" s="145"/>
      <c r="AM3" s="145"/>
      <c r="AN3" s="145"/>
    </row>
    <row r="4" spans="1:40" ht="27.75">
      <c r="A4" s="31">
        <v>2</v>
      </c>
      <c r="B4" s="31"/>
      <c r="C4" s="49" t="s">
        <v>79</v>
      </c>
      <c r="D4" s="54"/>
      <c r="E4" s="54">
        <v>20</v>
      </c>
      <c r="F4" s="54"/>
      <c r="G4" s="54">
        <v>15</v>
      </c>
      <c r="H4" s="54">
        <v>2</v>
      </c>
      <c r="I4" s="54">
        <v>3</v>
      </c>
      <c r="J4" s="54"/>
      <c r="K4" s="51">
        <v>23502</v>
      </c>
      <c r="L4" s="51"/>
      <c r="M4" s="52">
        <f>K4/180</f>
        <v>130.56666666666666</v>
      </c>
      <c r="N4" s="51"/>
      <c r="O4" s="53">
        <v>60</v>
      </c>
      <c r="P4" s="30"/>
      <c r="Q4" s="67"/>
      <c r="R4" s="67"/>
      <c r="S4" s="67"/>
      <c r="T4" s="67"/>
      <c r="U4" s="67"/>
      <c r="V4" s="67"/>
      <c r="W4" s="67"/>
      <c r="X4" s="67"/>
      <c r="Y4" s="67"/>
      <c r="Z4" s="68"/>
      <c r="AA4" s="10"/>
      <c r="AB4" s="8"/>
      <c r="AC4" s="11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7.75">
      <c r="A5" s="36">
        <v>3</v>
      </c>
      <c r="B5" s="108"/>
      <c r="C5" s="59" t="s">
        <v>63</v>
      </c>
      <c r="D5" s="114"/>
      <c r="E5" s="114">
        <v>20</v>
      </c>
      <c r="F5" s="114"/>
      <c r="G5" s="114">
        <v>15</v>
      </c>
      <c r="H5" s="114">
        <v>1</v>
      </c>
      <c r="I5" s="114">
        <v>4</v>
      </c>
      <c r="J5" s="114"/>
      <c r="K5" s="60">
        <v>23931</v>
      </c>
      <c r="L5" s="60"/>
      <c r="M5" s="109">
        <f>K5/180</f>
        <v>132.95</v>
      </c>
      <c r="N5" s="60"/>
      <c r="O5" s="61">
        <v>59.5</v>
      </c>
      <c r="P5" s="30"/>
      <c r="Q5" s="28" t="s">
        <v>6</v>
      </c>
      <c r="R5" s="63"/>
      <c r="S5" s="64"/>
      <c r="T5" s="64"/>
      <c r="U5" s="64"/>
      <c r="V5" s="64"/>
      <c r="W5" s="64"/>
      <c r="X5" s="64"/>
      <c r="Y5" s="34" t="s">
        <v>1</v>
      </c>
      <c r="Z5" s="69" t="s">
        <v>2</v>
      </c>
      <c r="AA5" s="10"/>
      <c r="AB5" s="8"/>
      <c r="AC5" s="11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27.75">
      <c r="A6" s="31">
        <v>4</v>
      </c>
      <c r="B6" s="31"/>
      <c r="C6" s="49" t="s">
        <v>25</v>
      </c>
      <c r="D6" s="54"/>
      <c r="E6" s="54">
        <v>20</v>
      </c>
      <c r="F6" s="54"/>
      <c r="G6" s="54">
        <v>13</v>
      </c>
      <c r="H6" s="54">
        <v>2</v>
      </c>
      <c r="I6" s="54">
        <v>5</v>
      </c>
      <c r="J6" s="54"/>
      <c r="K6" s="51">
        <v>22578</v>
      </c>
      <c r="L6" s="51"/>
      <c r="M6" s="52">
        <f>K6/171</f>
        <v>132.03508771929825</v>
      </c>
      <c r="N6" s="51"/>
      <c r="O6" s="53">
        <v>56</v>
      </c>
      <c r="P6" s="30"/>
      <c r="Q6" s="138" t="s">
        <v>52</v>
      </c>
      <c r="R6" s="139"/>
      <c r="S6" s="140"/>
      <c r="T6" s="141" t="s">
        <v>63</v>
      </c>
      <c r="U6" s="142"/>
      <c r="V6" s="142"/>
      <c r="W6" s="142"/>
      <c r="X6" s="143"/>
      <c r="Y6" s="62">
        <v>680</v>
      </c>
      <c r="Z6" s="70">
        <f>Y6/3</f>
        <v>226.66666666666666</v>
      </c>
      <c r="AA6" s="12"/>
      <c r="AB6" s="8"/>
      <c r="AC6" s="1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.75">
      <c r="A7" s="31">
        <v>5</v>
      </c>
      <c r="B7" s="31"/>
      <c r="C7" s="49" t="s">
        <v>34</v>
      </c>
      <c r="D7" s="54"/>
      <c r="E7" s="54">
        <v>20</v>
      </c>
      <c r="F7" s="54"/>
      <c r="G7" s="54">
        <v>9</v>
      </c>
      <c r="H7" s="54">
        <v>2</v>
      </c>
      <c r="I7" s="54">
        <v>9</v>
      </c>
      <c r="J7" s="54"/>
      <c r="K7" s="51">
        <v>20007</v>
      </c>
      <c r="L7" s="51"/>
      <c r="M7" s="52">
        <f>K7/162</f>
        <v>123.5</v>
      </c>
      <c r="N7" s="51"/>
      <c r="O7" s="53">
        <v>40</v>
      </c>
      <c r="P7" s="30"/>
      <c r="Q7" s="67"/>
      <c r="R7" s="67"/>
      <c r="S7" s="67"/>
      <c r="T7" s="67"/>
      <c r="U7" s="67"/>
      <c r="V7" s="67"/>
      <c r="W7" s="67"/>
      <c r="X7" s="67"/>
      <c r="Y7" s="67"/>
      <c r="Z7" s="67"/>
      <c r="AA7" s="10"/>
      <c r="AB7" s="8"/>
      <c r="AC7" s="11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27.75">
      <c r="A8" s="31">
        <v>6</v>
      </c>
      <c r="B8" s="31"/>
      <c r="C8" s="58" t="s">
        <v>67</v>
      </c>
      <c r="D8" s="50"/>
      <c r="E8" s="50">
        <v>20</v>
      </c>
      <c r="F8" s="50"/>
      <c r="G8" s="50">
        <v>8</v>
      </c>
      <c r="H8" s="50">
        <v>3</v>
      </c>
      <c r="I8" s="50">
        <v>9</v>
      </c>
      <c r="J8" s="50"/>
      <c r="K8" s="51">
        <v>21515</v>
      </c>
      <c r="L8" s="51"/>
      <c r="M8" s="52">
        <f>K8/168</f>
        <v>128.0654761904762</v>
      </c>
      <c r="N8" s="51"/>
      <c r="O8" s="53">
        <v>39.5</v>
      </c>
      <c r="P8" s="30"/>
      <c r="Q8" s="28" t="s">
        <v>7</v>
      </c>
      <c r="R8" s="63"/>
      <c r="S8" s="64"/>
      <c r="T8" s="64"/>
      <c r="U8" s="64"/>
      <c r="V8" s="64"/>
      <c r="W8" s="64"/>
      <c r="X8" s="64"/>
      <c r="Y8" s="34" t="s">
        <v>1</v>
      </c>
      <c r="Z8" s="71" t="s">
        <v>2</v>
      </c>
      <c r="AA8" s="12"/>
      <c r="AB8" s="8"/>
      <c r="AC8" s="1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27.75">
      <c r="A9" s="31">
        <v>7</v>
      </c>
      <c r="B9" s="31"/>
      <c r="C9" s="49" t="s">
        <v>65</v>
      </c>
      <c r="D9" s="54"/>
      <c r="E9" s="54">
        <v>20</v>
      </c>
      <c r="F9" s="54"/>
      <c r="G9" s="54">
        <v>6</v>
      </c>
      <c r="H9" s="54">
        <v>5</v>
      </c>
      <c r="I9" s="54">
        <v>9</v>
      </c>
      <c r="J9" s="54"/>
      <c r="K9" s="51">
        <v>21476</v>
      </c>
      <c r="L9" s="51"/>
      <c r="M9" s="52">
        <f>K9/174</f>
        <v>123.42528735632185</v>
      </c>
      <c r="N9" s="51"/>
      <c r="O9" s="53">
        <v>36</v>
      </c>
      <c r="P9" s="30"/>
      <c r="Q9" s="146" t="s">
        <v>25</v>
      </c>
      <c r="R9" s="147"/>
      <c r="S9" s="147"/>
      <c r="T9" s="147"/>
      <c r="U9" s="147"/>
      <c r="V9" s="147"/>
      <c r="W9" s="147"/>
      <c r="X9" s="148"/>
      <c r="Y9" s="62">
        <v>520</v>
      </c>
      <c r="Z9" s="70">
        <f>Y9/3</f>
        <v>173.33333333333334</v>
      </c>
      <c r="AA9" s="10"/>
      <c r="AB9" s="8"/>
      <c r="AC9" s="11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27.75">
      <c r="A10" s="31">
        <v>8</v>
      </c>
      <c r="B10" s="31"/>
      <c r="C10" s="49" t="s">
        <v>38</v>
      </c>
      <c r="D10" s="49"/>
      <c r="E10" s="54">
        <v>20</v>
      </c>
      <c r="F10" s="54"/>
      <c r="G10" s="54">
        <v>6</v>
      </c>
      <c r="H10" s="54">
        <v>3</v>
      </c>
      <c r="I10" s="54">
        <v>11</v>
      </c>
      <c r="J10" s="54"/>
      <c r="K10" s="51">
        <v>20944</v>
      </c>
      <c r="L10" s="51"/>
      <c r="M10" s="52">
        <f>K10/180</f>
        <v>116.35555555555555</v>
      </c>
      <c r="N10" s="51"/>
      <c r="O10" s="53">
        <v>29</v>
      </c>
      <c r="P10" s="30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10"/>
      <c r="AB10" s="8"/>
      <c r="AC10" s="11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7.75">
      <c r="A11" s="31">
        <v>9</v>
      </c>
      <c r="B11" s="31"/>
      <c r="C11" s="58" t="s">
        <v>30</v>
      </c>
      <c r="D11" s="54"/>
      <c r="E11" s="54">
        <v>20</v>
      </c>
      <c r="F11" s="54"/>
      <c r="G11" s="54">
        <v>5</v>
      </c>
      <c r="H11" s="54">
        <v>2</v>
      </c>
      <c r="I11" s="54">
        <v>13</v>
      </c>
      <c r="J11" s="54"/>
      <c r="K11" s="51">
        <v>21366</v>
      </c>
      <c r="L11" s="51"/>
      <c r="M11" s="52">
        <f>K11/189</f>
        <v>113.04761904761905</v>
      </c>
      <c r="N11" s="51"/>
      <c r="O11" s="53">
        <v>27</v>
      </c>
      <c r="P11" s="30"/>
      <c r="Q11" s="28" t="s">
        <v>8</v>
      </c>
      <c r="R11" s="63"/>
      <c r="S11" s="64"/>
      <c r="T11" s="64"/>
      <c r="U11" s="64"/>
      <c r="V11" s="64"/>
      <c r="W11" s="64"/>
      <c r="X11" s="64"/>
      <c r="Y11" s="34" t="s">
        <v>1</v>
      </c>
      <c r="Z11" s="71" t="s">
        <v>2</v>
      </c>
      <c r="AA11" s="10"/>
      <c r="AB11" s="8"/>
      <c r="AC11" s="11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27.75">
      <c r="A12" s="31">
        <v>10</v>
      </c>
      <c r="B12" s="31"/>
      <c r="C12" s="49" t="s">
        <v>49</v>
      </c>
      <c r="D12" s="54"/>
      <c r="E12" s="54">
        <v>20</v>
      </c>
      <c r="F12" s="54"/>
      <c r="G12" s="54">
        <v>1</v>
      </c>
      <c r="H12" s="54">
        <v>4</v>
      </c>
      <c r="I12" s="54">
        <v>15</v>
      </c>
      <c r="J12" s="54"/>
      <c r="K12" s="51">
        <v>18593</v>
      </c>
      <c r="L12" s="51"/>
      <c r="M12" s="52">
        <f>K12/171</f>
        <v>108.73099415204679</v>
      </c>
      <c r="N12" s="51"/>
      <c r="O12" s="53">
        <v>15</v>
      </c>
      <c r="P12" s="30"/>
      <c r="Q12" s="149" t="s">
        <v>63</v>
      </c>
      <c r="R12" s="147"/>
      <c r="S12" s="147"/>
      <c r="T12" s="147"/>
      <c r="U12" s="147"/>
      <c r="V12" s="147"/>
      <c r="W12" s="147"/>
      <c r="X12" s="148"/>
      <c r="Y12" s="62">
        <v>1434</v>
      </c>
      <c r="Z12" s="70">
        <f>Y12/9</f>
        <v>159.33333333333334</v>
      </c>
      <c r="AA12" s="10"/>
      <c r="AB12" s="8"/>
      <c r="AC12" s="11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27.75">
      <c r="A13" s="31">
        <v>11</v>
      </c>
      <c r="B13" s="31"/>
      <c r="C13" s="49" t="s">
        <v>39</v>
      </c>
      <c r="D13" s="54"/>
      <c r="E13" s="54">
        <v>20</v>
      </c>
      <c r="F13" s="54"/>
      <c r="G13" s="54">
        <v>2</v>
      </c>
      <c r="H13" s="54">
        <v>2</v>
      </c>
      <c r="I13" s="54">
        <v>16</v>
      </c>
      <c r="J13" s="54"/>
      <c r="K13" s="51">
        <v>18055</v>
      </c>
      <c r="L13" s="51"/>
      <c r="M13" s="52">
        <f>K13/180</f>
        <v>100.30555555555556</v>
      </c>
      <c r="N13" s="51">
        <v>0</v>
      </c>
      <c r="O13" s="53">
        <v>13</v>
      </c>
      <c r="P13" s="30"/>
      <c r="Q13" s="28"/>
      <c r="R13" s="63"/>
      <c r="S13" s="64"/>
      <c r="T13" s="64"/>
      <c r="U13" s="64"/>
      <c r="V13" s="64"/>
      <c r="W13" s="64"/>
      <c r="X13" s="64"/>
      <c r="Y13" s="34"/>
      <c r="Z13" s="71"/>
      <c r="AA13" s="10"/>
      <c r="AB13" s="8"/>
      <c r="AC13" s="11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27.75">
      <c r="A14" s="31">
        <v>12</v>
      </c>
      <c r="B14" s="31"/>
      <c r="C14" s="49" t="s">
        <v>66</v>
      </c>
      <c r="D14" s="54"/>
      <c r="E14" s="54"/>
      <c r="F14" s="54"/>
      <c r="G14" s="99" t="s">
        <v>581</v>
      </c>
      <c r="H14" s="54"/>
      <c r="I14" s="54"/>
      <c r="J14" s="54"/>
      <c r="K14" s="51"/>
      <c r="L14" s="51"/>
      <c r="M14" s="52"/>
      <c r="N14" s="51"/>
      <c r="O14" s="53"/>
      <c r="P14" s="30"/>
      <c r="Q14" s="167"/>
      <c r="R14" s="160"/>
      <c r="S14" s="160"/>
      <c r="T14" s="160"/>
      <c r="U14" s="160"/>
      <c r="V14" s="160"/>
      <c r="W14" s="160"/>
      <c r="X14" s="160"/>
      <c r="Y14" s="106"/>
      <c r="Z14" s="107"/>
      <c r="AA14" s="10"/>
      <c r="AB14" s="8"/>
      <c r="AC14" s="11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31.5" customHeight="1">
      <c r="A15" s="45" t="s">
        <v>44</v>
      </c>
      <c r="B15" s="37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2"/>
      <c r="Q15" s="40"/>
      <c r="R15" s="40"/>
      <c r="S15" s="41"/>
      <c r="T15" s="42"/>
      <c r="U15" s="42"/>
      <c r="V15" s="42"/>
      <c r="W15" s="42"/>
      <c r="X15" s="42"/>
      <c r="Y15" s="43"/>
      <c r="Z15" s="44"/>
      <c r="AA15" s="10"/>
      <c r="AB15" s="8"/>
      <c r="AC15" s="11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20.25" customHeight="1">
      <c r="A16" s="14"/>
      <c r="B16" s="14"/>
      <c r="C16" s="15"/>
      <c r="D16" s="15"/>
      <c r="E16" s="15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21"/>
      <c r="R16" s="21"/>
      <c r="S16" s="22"/>
      <c r="T16" s="23"/>
      <c r="U16" s="23"/>
      <c r="V16" s="23"/>
      <c r="W16" s="23"/>
      <c r="X16" s="23"/>
      <c r="Y16" s="19"/>
      <c r="Z16" s="20"/>
      <c r="AA16" s="15"/>
      <c r="AB16" s="17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20.25" customHeight="1">
      <c r="A17" s="110" t="s">
        <v>710</v>
      </c>
      <c r="B17" s="14"/>
      <c r="C17" s="46" t="s">
        <v>65</v>
      </c>
      <c r="D17" s="47" t="s">
        <v>3</v>
      </c>
      <c r="E17" s="128" t="s">
        <v>34</v>
      </c>
      <c r="F17" s="129"/>
      <c r="G17" s="129"/>
      <c r="H17" s="129"/>
      <c r="I17" s="130"/>
      <c r="J17" s="131" t="s">
        <v>711</v>
      </c>
      <c r="K17" s="132"/>
      <c r="L17" s="133"/>
      <c r="M17" s="48" t="s">
        <v>51</v>
      </c>
      <c r="N17" s="16"/>
      <c r="O17" s="16"/>
      <c r="P17" s="16"/>
      <c r="Q17" s="21"/>
      <c r="R17" s="21"/>
      <c r="S17" s="22"/>
      <c r="T17" s="23"/>
      <c r="U17" s="23"/>
      <c r="V17" s="23"/>
      <c r="W17" s="23"/>
      <c r="X17" s="23"/>
      <c r="Y17" s="19"/>
      <c r="Z17" s="20"/>
      <c r="AA17" s="15"/>
      <c r="AB17" s="17"/>
      <c r="AC17" s="1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20.25" customHeight="1">
      <c r="A18" s="110"/>
      <c r="B18" s="14"/>
      <c r="C18" s="46" t="s">
        <v>63</v>
      </c>
      <c r="D18" s="47" t="s">
        <v>3</v>
      </c>
      <c r="E18" s="128" t="s">
        <v>64</v>
      </c>
      <c r="F18" s="129"/>
      <c r="G18" s="129"/>
      <c r="H18" s="129"/>
      <c r="I18" s="130"/>
      <c r="J18" s="131" t="s">
        <v>721</v>
      </c>
      <c r="K18" s="132"/>
      <c r="L18" s="133"/>
      <c r="M18" s="48" t="s">
        <v>41</v>
      </c>
      <c r="N18" s="16"/>
      <c r="O18" s="16"/>
      <c r="P18" s="16"/>
      <c r="Q18" s="21"/>
      <c r="R18" s="21"/>
      <c r="S18" s="22"/>
      <c r="T18" s="23"/>
      <c r="U18" s="23"/>
      <c r="V18" s="23"/>
      <c r="W18" s="23"/>
      <c r="X18" s="23"/>
      <c r="Y18" s="19"/>
      <c r="Z18" s="20"/>
      <c r="AA18" s="15"/>
      <c r="AB18" s="17"/>
      <c r="AC18" s="1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20.25" customHeight="1">
      <c r="A19" s="110"/>
      <c r="B19" s="14"/>
      <c r="C19" s="46" t="s">
        <v>38</v>
      </c>
      <c r="D19" s="47" t="s">
        <v>3</v>
      </c>
      <c r="E19" s="128" t="s">
        <v>68</v>
      </c>
      <c r="F19" s="129"/>
      <c r="G19" s="129"/>
      <c r="H19" s="129"/>
      <c r="I19" s="130"/>
      <c r="J19" s="131" t="s">
        <v>724</v>
      </c>
      <c r="K19" s="132"/>
      <c r="L19" s="133"/>
      <c r="M19" s="48" t="s">
        <v>41</v>
      </c>
      <c r="N19" s="16"/>
      <c r="O19" s="16"/>
      <c r="P19" s="16"/>
      <c r="Q19" s="21"/>
      <c r="R19" s="21"/>
      <c r="S19" s="22"/>
      <c r="T19" s="23"/>
      <c r="U19" s="23"/>
      <c r="V19" s="23"/>
      <c r="W19" s="23"/>
      <c r="X19" s="23"/>
      <c r="Y19" s="19"/>
      <c r="Z19" s="20"/>
      <c r="AA19" s="15"/>
      <c r="AB19" s="17"/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20.25" customHeight="1">
      <c r="A20" s="110"/>
      <c r="B20" s="14"/>
      <c r="C20" s="46" t="s">
        <v>67</v>
      </c>
      <c r="D20" s="47" t="s">
        <v>3</v>
      </c>
      <c r="E20" s="128" t="s">
        <v>49</v>
      </c>
      <c r="F20" s="129"/>
      <c r="G20" s="129"/>
      <c r="H20" s="129"/>
      <c r="I20" s="130"/>
      <c r="J20" s="131" t="s">
        <v>723</v>
      </c>
      <c r="K20" s="132"/>
      <c r="L20" s="133"/>
      <c r="M20" s="48" t="s">
        <v>51</v>
      </c>
      <c r="N20" s="16"/>
      <c r="O20" s="16"/>
      <c r="P20" s="16"/>
      <c r="Q20" s="21"/>
      <c r="R20" s="21"/>
      <c r="S20" s="22"/>
      <c r="T20" s="23"/>
      <c r="U20" s="23"/>
      <c r="V20" s="23"/>
      <c r="W20" s="23"/>
      <c r="X20" s="23"/>
      <c r="Y20" s="19"/>
      <c r="Z20" s="20"/>
      <c r="AA20" s="15"/>
      <c r="AB20" s="17"/>
      <c r="AC20" s="18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20.25" customHeight="1">
      <c r="A21" s="110"/>
      <c r="B21" s="14"/>
      <c r="C21" s="46" t="s">
        <v>25</v>
      </c>
      <c r="D21" s="47" t="s">
        <v>3</v>
      </c>
      <c r="E21" s="128" t="s">
        <v>39</v>
      </c>
      <c r="F21" s="129"/>
      <c r="G21" s="129"/>
      <c r="H21" s="129"/>
      <c r="I21" s="130"/>
      <c r="J21" s="131" t="s">
        <v>722</v>
      </c>
      <c r="K21" s="132"/>
      <c r="L21" s="133"/>
      <c r="M21" s="48" t="s">
        <v>51</v>
      </c>
      <c r="N21" s="16"/>
      <c r="O21" s="16"/>
      <c r="P21" s="16"/>
      <c r="Q21" s="21"/>
      <c r="R21" s="21"/>
      <c r="S21" s="22"/>
      <c r="T21" s="23"/>
      <c r="U21" s="23"/>
      <c r="V21" s="23"/>
      <c r="W21" s="23"/>
      <c r="X21" s="23"/>
      <c r="Y21" s="19"/>
      <c r="Z21" s="20"/>
      <c r="AA21" s="15"/>
      <c r="AB21" s="17"/>
      <c r="AC21" s="18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20.25" customHeight="1">
      <c r="A22" s="110" t="s">
        <v>692</v>
      </c>
      <c r="B22" s="14"/>
      <c r="C22" s="46" t="s">
        <v>49</v>
      </c>
      <c r="D22" s="47" t="s">
        <v>3</v>
      </c>
      <c r="E22" s="128" t="s">
        <v>25</v>
      </c>
      <c r="F22" s="129"/>
      <c r="G22" s="129"/>
      <c r="H22" s="129"/>
      <c r="I22" s="130"/>
      <c r="J22" s="131" t="s">
        <v>696</v>
      </c>
      <c r="K22" s="132"/>
      <c r="L22" s="133"/>
      <c r="M22" s="48" t="s">
        <v>41</v>
      </c>
      <c r="N22" s="16"/>
      <c r="O22" s="16"/>
      <c r="P22" s="16"/>
      <c r="Q22" s="21"/>
      <c r="R22" s="21"/>
      <c r="S22" s="22"/>
      <c r="T22" s="23"/>
      <c r="U22" s="23"/>
      <c r="V22" s="23"/>
      <c r="W22" s="23"/>
      <c r="X22" s="23"/>
      <c r="Y22" s="19"/>
      <c r="Z22" s="20"/>
      <c r="AA22" s="15"/>
      <c r="AB22" s="17"/>
      <c r="AC22" s="18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20.25" customHeight="1">
      <c r="A23" s="110"/>
      <c r="B23" s="14"/>
      <c r="C23" s="46" t="s">
        <v>39</v>
      </c>
      <c r="D23" s="47" t="s">
        <v>3</v>
      </c>
      <c r="E23" s="128" t="s">
        <v>67</v>
      </c>
      <c r="F23" s="129"/>
      <c r="G23" s="129"/>
      <c r="H23" s="129"/>
      <c r="I23" s="130"/>
      <c r="J23" s="131" t="s">
        <v>702</v>
      </c>
      <c r="K23" s="132"/>
      <c r="L23" s="133"/>
      <c r="M23" s="48" t="s">
        <v>41</v>
      </c>
      <c r="N23" s="16"/>
      <c r="O23" s="16"/>
      <c r="P23" s="16"/>
      <c r="Q23" s="21"/>
      <c r="R23" s="21"/>
      <c r="S23" s="22"/>
      <c r="T23" s="23"/>
      <c r="U23" s="23"/>
      <c r="V23" s="23"/>
      <c r="W23" s="23"/>
      <c r="X23" s="23"/>
      <c r="Y23" s="19"/>
      <c r="Z23" s="20"/>
      <c r="AA23" s="15"/>
      <c r="AB23" s="17"/>
      <c r="AC23" s="18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20.25" customHeight="1">
      <c r="A24" s="110"/>
      <c r="B24" s="14"/>
      <c r="C24" s="46" t="s">
        <v>25</v>
      </c>
      <c r="D24" s="47" t="s">
        <v>3</v>
      </c>
      <c r="E24" s="128" t="s">
        <v>65</v>
      </c>
      <c r="F24" s="129"/>
      <c r="G24" s="129"/>
      <c r="H24" s="129"/>
      <c r="I24" s="130"/>
      <c r="J24" s="131" t="s">
        <v>701</v>
      </c>
      <c r="K24" s="132"/>
      <c r="L24" s="133"/>
      <c r="M24" s="48" t="s">
        <v>50</v>
      </c>
      <c r="N24" s="16"/>
      <c r="O24" s="16"/>
      <c r="P24" s="16"/>
      <c r="Q24" s="21"/>
      <c r="R24" s="21"/>
      <c r="S24" s="22"/>
      <c r="T24" s="23"/>
      <c r="U24" s="23"/>
      <c r="V24" s="23"/>
      <c r="W24" s="23"/>
      <c r="X24" s="23"/>
      <c r="Y24" s="19"/>
      <c r="Z24" s="20"/>
      <c r="AA24" s="15"/>
      <c r="AB24" s="17"/>
      <c r="AC24" s="18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20.25" customHeight="1">
      <c r="A25" s="110"/>
      <c r="B25" s="14"/>
      <c r="C25" s="46" t="s">
        <v>64</v>
      </c>
      <c r="D25" s="47" t="s">
        <v>3</v>
      </c>
      <c r="E25" s="128" t="s">
        <v>38</v>
      </c>
      <c r="F25" s="129"/>
      <c r="G25" s="129"/>
      <c r="H25" s="129"/>
      <c r="I25" s="130"/>
      <c r="J25" s="131" t="s">
        <v>703</v>
      </c>
      <c r="K25" s="132"/>
      <c r="L25" s="133"/>
      <c r="M25" s="48" t="s">
        <v>51</v>
      </c>
      <c r="N25" s="16"/>
      <c r="O25" s="16"/>
      <c r="P25" s="16"/>
      <c r="Q25" s="21"/>
      <c r="R25" s="21"/>
      <c r="S25" s="22"/>
      <c r="T25" s="23"/>
      <c r="U25" s="23"/>
      <c r="V25" s="23"/>
      <c r="W25" s="23"/>
      <c r="X25" s="23"/>
      <c r="Y25" s="19"/>
      <c r="Z25" s="20"/>
      <c r="AA25" s="15"/>
      <c r="AB25" s="17"/>
      <c r="AC25" s="18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20.25" customHeight="1">
      <c r="A26" s="110"/>
      <c r="B26" s="14"/>
      <c r="C26" s="46" t="s">
        <v>67</v>
      </c>
      <c r="D26" s="47" t="s">
        <v>3</v>
      </c>
      <c r="E26" s="128" t="s">
        <v>65</v>
      </c>
      <c r="F26" s="129"/>
      <c r="G26" s="129"/>
      <c r="H26" s="129"/>
      <c r="I26" s="130"/>
      <c r="J26" s="131" t="s">
        <v>707</v>
      </c>
      <c r="K26" s="132"/>
      <c r="L26" s="133"/>
      <c r="M26" s="48" t="s">
        <v>50</v>
      </c>
      <c r="N26" s="16"/>
      <c r="O26" s="16"/>
      <c r="P26" s="16"/>
      <c r="Q26" s="21"/>
      <c r="R26" s="21"/>
      <c r="S26" s="22"/>
      <c r="T26" s="23"/>
      <c r="U26" s="23"/>
      <c r="V26" s="23"/>
      <c r="W26" s="23"/>
      <c r="X26" s="23"/>
      <c r="Y26" s="19"/>
      <c r="Z26" s="20"/>
      <c r="AA26" s="15"/>
      <c r="AB26" s="17"/>
      <c r="AC26" s="18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20.25" customHeight="1">
      <c r="A27" s="110" t="s">
        <v>673</v>
      </c>
      <c r="B27" s="14"/>
      <c r="C27" s="46" t="s">
        <v>38</v>
      </c>
      <c r="D27" s="47" t="s">
        <v>3</v>
      </c>
      <c r="E27" s="128" t="s">
        <v>63</v>
      </c>
      <c r="F27" s="129"/>
      <c r="G27" s="129"/>
      <c r="H27" s="129"/>
      <c r="I27" s="130"/>
      <c r="J27" s="131" t="s">
        <v>677</v>
      </c>
      <c r="K27" s="132"/>
      <c r="L27" s="133"/>
      <c r="M27" s="48" t="s">
        <v>41</v>
      </c>
      <c r="N27" s="16"/>
      <c r="O27" s="16"/>
      <c r="P27" s="16"/>
      <c r="Q27" s="21"/>
      <c r="R27" s="21"/>
      <c r="S27" s="22"/>
      <c r="T27" s="23"/>
      <c r="U27" s="23"/>
      <c r="V27" s="23"/>
      <c r="W27" s="23"/>
      <c r="X27" s="23"/>
      <c r="Y27" s="19"/>
      <c r="Z27" s="20"/>
      <c r="AA27" s="15"/>
      <c r="AB27" s="17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20.25" customHeight="1">
      <c r="A28" s="110"/>
      <c r="B28" s="14"/>
      <c r="C28" s="46" t="s">
        <v>39</v>
      </c>
      <c r="D28" s="47" t="s">
        <v>3</v>
      </c>
      <c r="E28" s="128" t="s">
        <v>65</v>
      </c>
      <c r="F28" s="129"/>
      <c r="G28" s="129"/>
      <c r="H28" s="129"/>
      <c r="I28" s="130"/>
      <c r="J28" s="131" t="s">
        <v>678</v>
      </c>
      <c r="K28" s="132"/>
      <c r="L28" s="133"/>
      <c r="M28" s="48" t="s">
        <v>51</v>
      </c>
      <c r="N28" s="16"/>
      <c r="O28" s="16"/>
      <c r="P28" s="16"/>
      <c r="Q28" s="21"/>
      <c r="R28" s="21"/>
      <c r="S28" s="22"/>
      <c r="T28" s="23"/>
      <c r="U28" s="23"/>
      <c r="V28" s="23"/>
      <c r="W28" s="23"/>
      <c r="X28" s="23"/>
      <c r="Y28" s="19"/>
      <c r="Z28" s="20"/>
      <c r="AA28" s="15"/>
      <c r="AB28" s="17"/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20.25" customHeight="1">
      <c r="A29" s="110"/>
      <c r="B29" s="14"/>
      <c r="C29" s="46" t="s">
        <v>49</v>
      </c>
      <c r="D29" s="47" t="s">
        <v>3</v>
      </c>
      <c r="E29" s="128" t="s">
        <v>34</v>
      </c>
      <c r="F29" s="129"/>
      <c r="G29" s="129"/>
      <c r="H29" s="129"/>
      <c r="I29" s="130"/>
      <c r="J29" s="131" t="s">
        <v>685</v>
      </c>
      <c r="K29" s="132"/>
      <c r="L29" s="133"/>
      <c r="M29" s="48" t="s">
        <v>41</v>
      </c>
      <c r="N29" s="16"/>
      <c r="O29" s="16"/>
      <c r="P29" s="16"/>
      <c r="Q29" s="21"/>
      <c r="R29" s="21"/>
      <c r="S29" s="22"/>
      <c r="T29" s="23"/>
      <c r="U29" s="23"/>
      <c r="V29" s="23"/>
      <c r="W29" s="23"/>
      <c r="X29" s="23"/>
      <c r="Y29" s="19"/>
      <c r="Z29" s="20"/>
      <c r="AA29" s="15"/>
      <c r="AB29" s="17"/>
      <c r="AC29" s="18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20.25" customHeight="1">
      <c r="A30" s="110"/>
      <c r="B30" s="14"/>
      <c r="C30" s="46" t="s">
        <v>79</v>
      </c>
      <c r="D30" s="47" t="s">
        <v>3</v>
      </c>
      <c r="E30" s="128" t="s">
        <v>25</v>
      </c>
      <c r="F30" s="129"/>
      <c r="G30" s="129"/>
      <c r="H30" s="129"/>
      <c r="I30" s="130"/>
      <c r="J30" s="131" t="s">
        <v>686</v>
      </c>
      <c r="K30" s="132"/>
      <c r="L30" s="133"/>
      <c r="M30" s="48" t="s">
        <v>51</v>
      </c>
      <c r="N30" s="16"/>
      <c r="O30" s="16"/>
      <c r="P30" s="16"/>
      <c r="Q30" s="21"/>
      <c r="R30" s="21"/>
      <c r="S30" s="22"/>
      <c r="T30" s="23"/>
      <c r="U30" s="23"/>
      <c r="V30" s="23"/>
      <c r="W30" s="23"/>
      <c r="X30" s="23"/>
      <c r="Y30" s="19"/>
      <c r="Z30" s="20"/>
      <c r="AA30" s="15"/>
      <c r="AB30" s="17"/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20.25" customHeight="1">
      <c r="A31" s="110"/>
      <c r="B31" s="14"/>
      <c r="C31" s="46" t="s">
        <v>30</v>
      </c>
      <c r="D31" s="47" t="s">
        <v>3</v>
      </c>
      <c r="E31" s="128" t="s">
        <v>67</v>
      </c>
      <c r="F31" s="129"/>
      <c r="G31" s="129"/>
      <c r="H31" s="129"/>
      <c r="I31" s="130"/>
      <c r="J31" s="131" t="s">
        <v>691</v>
      </c>
      <c r="K31" s="132"/>
      <c r="L31" s="133"/>
      <c r="M31" s="48" t="s">
        <v>150</v>
      </c>
      <c r="N31" s="16"/>
      <c r="O31" s="16"/>
      <c r="P31" s="16"/>
      <c r="Q31" s="21"/>
      <c r="R31" s="21"/>
      <c r="S31" s="22"/>
      <c r="T31" s="23"/>
      <c r="U31" s="23"/>
      <c r="V31" s="23"/>
      <c r="W31" s="23"/>
      <c r="X31" s="23"/>
      <c r="Y31" s="19"/>
      <c r="Z31" s="20"/>
      <c r="AA31" s="15"/>
      <c r="AB31" s="17"/>
      <c r="AC31" s="18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20.25" customHeight="1">
      <c r="A32" s="110" t="s">
        <v>655</v>
      </c>
      <c r="B32" s="14"/>
      <c r="C32" s="46" t="s">
        <v>38</v>
      </c>
      <c r="D32" s="47" t="s">
        <v>3</v>
      </c>
      <c r="E32" s="128" t="s">
        <v>39</v>
      </c>
      <c r="F32" s="129"/>
      <c r="G32" s="129"/>
      <c r="H32" s="129"/>
      <c r="I32" s="130"/>
      <c r="J32" s="131" t="s">
        <v>660</v>
      </c>
      <c r="K32" s="132"/>
      <c r="L32" s="133"/>
      <c r="M32" s="48" t="s">
        <v>51</v>
      </c>
      <c r="N32" s="16"/>
      <c r="O32" s="16"/>
      <c r="P32" s="16"/>
      <c r="Q32" s="21"/>
      <c r="R32" s="21"/>
      <c r="S32" s="22"/>
      <c r="T32" s="23"/>
      <c r="U32" s="23"/>
      <c r="V32" s="23"/>
      <c r="W32" s="23"/>
      <c r="X32" s="23"/>
      <c r="Y32" s="19"/>
      <c r="Z32" s="20"/>
      <c r="AA32" s="15"/>
      <c r="AB32" s="17"/>
      <c r="AC32" s="18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20.25" customHeight="1">
      <c r="A33" s="110"/>
      <c r="B33" s="14"/>
      <c r="C33" s="46" t="s">
        <v>67</v>
      </c>
      <c r="D33" s="47" t="s">
        <v>3</v>
      </c>
      <c r="E33" s="128" t="s">
        <v>63</v>
      </c>
      <c r="F33" s="129"/>
      <c r="G33" s="129"/>
      <c r="H33" s="129"/>
      <c r="I33" s="130"/>
      <c r="J33" s="131" t="s">
        <v>659</v>
      </c>
      <c r="K33" s="132"/>
      <c r="L33" s="133"/>
      <c r="M33" s="48" t="s">
        <v>41</v>
      </c>
      <c r="N33" s="16"/>
      <c r="O33" s="16"/>
      <c r="P33" s="16"/>
      <c r="Q33" s="21"/>
      <c r="R33" s="21"/>
      <c r="S33" s="22"/>
      <c r="T33" s="23"/>
      <c r="U33" s="23"/>
      <c r="V33" s="23"/>
      <c r="W33" s="23"/>
      <c r="X33" s="23"/>
      <c r="Y33" s="19"/>
      <c r="Z33" s="20"/>
      <c r="AA33" s="15"/>
      <c r="AB33" s="17"/>
      <c r="AC33" s="18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20.25" customHeight="1">
      <c r="A34" s="110"/>
      <c r="B34" s="14"/>
      <c r="C34" s="46" t="s">
        <v>64</v>
      </c>
      <c r="D34" s="47" t="s">
        <v>3</v>
      </c>
      <c r="E34" s="128" t="s">
        <v>34</v>
      </c>
      <c r="F34" s="129"/>
      <c r="G34" s="129"/>
      <c r="H34" s="129"/>
      <c r="I34" s="130"/>
      <c r="J34" s="131" t="s">
        <v>672</v>
      </c>
      <c r="K34" s="132"/>
      <c r="L34" s="133"/>
      <c r="M34" s="48" t="s">
        <v>50</v>
      </c>
      <c r="N34" s="16"/>
      <c r="O34" s="16"/>
      <c r="P34" s="16"/>
      <c r="Q34" s="21"/>
      <c r="R34" s="21"/>
      <c r="S34" s="22"/>
      <c r="T34" s="23"/>
      <c r="U34" s="23"/>
      <c r="V34" s="23"/>
      <c r="W34" s="23"/>
      <c r="X34" s="23"/>
      <c r="Y34" s="19"/>
      <c r="Z34" s="20"/>
      <c r="AA34" s="15"/>
      <c r="AB34" s="17"/>
      <c r="AC34" s="18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0.25" customHeight="1">
      <c r="A35" s="110"/>
      <c r="B35" s="14"/>
      <c r="C35" s="46" t="s">
        <v>30</v>
      </c>
      <c r="D35" s="47" t="s">
        <v>3</v>
      </c>
      <c r="E35" s="128" t="s">
        <v>65</v>
      </c>
      <c r="F35" s="129"/>
      <c r="G35" s="129"/>
      <c r="H35" s="129"/>
      <c r="I35" s="130"/>
      <c r="J35" s="131" t="s">
        <v>671</v>
      </c>
      <c r="K35" s="132"/>
      <c r="L35" s="133"/>
      <c r="M35" s="48" t="s">
        <v>51</v>
      </c>
      <c r="N35" s="16"/>
      <c r="O35" s="16"/>
      <c r="P35" s="16"/>
      <c r="Q35" s="21"/>
      <c r="R35" s="21"/>
      <c r="S35" s="22"/>
      <c r="T35" s="23"/>
      <c r="U35" s="23"/>
      <c r="V35" s="23"/>
      <c r="W35" s="23"/>
      <c r="X35" s="23"/>
      <c r="Y35" s="19"/>
      <c r="Z35" s="20"/>
      <c r="AA35" s="15"/>
      <c r="AB35" s="17"/>
      <c r="AC35" s="18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20.25" customHeight="1">
      <c r="A36" s="110" t="s">
        <v>643</v>
      </c>
      <c r="B36" s="14"/>
      <c r="C36" s="46" t="s">
        <v>63</v>
      </c>
      <c r="D36" s="47" t="s">
        <v>3</v>
      </c>
      <c r="E36" s="128" t="s">
        <v>39</v>
      </c>
      <c r="F36" s="129"/>
      <c r="G36" s="129"/>
      <c r="H36" s="129"/>
      <c r="I36" s="130"/>
      <c r="J36" s="131" t="s">
        <v>648</v>
      </c>
      <c r="K36" s="132"/>
      <c r="L36" s="133"/>
      <c r="M36" s="48" t="s">
        <v>51</v>
      </c>
      <c r="N36" s="16"/>
      <c r="O36" s="16"/>
      <c r="P36" s="16"/>
      <c r="Q36" s="21"/>
      <c r="R36" s="21"/>
      <c r="S36" s="22"/>
      <c r="T36" s="23"/>
      <c r="U36" s="23"/>
      <c r="V36" s="23"/>
      <c r="W36" s="23"/>
      <c r="X36" s="23"/>
      <c r="Y36" s="19"/>
      <c r="Z36" s="20"/>
      <c r="AA36" s="15"/>
      <c r="AB36" s="17"/>
      <c r="AC36" s="18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20.25" customHeight="1">
      <c r="A37" s="110"/>
      <c r="B37" s="14"/>
      <c r="C37" s="46" t="s">
        <v>49</v>
      </c>
      <c r="D37" s="47" t="s">
        <v>3</v>
      </c>
      <c r="E37" s="128" t="s">
        <v>64</v>
      </c>
      <c r="F37" s="129"/>
      <c r="G37" s="129"/>
      <c r="H37" s="129"/>
      <c r="I37" s="130"/>
      <c r="J37" s="131" t="s">
        <v>647</v>
      </c>
      <c r="K37" s="132"/>
      <c r="L37" s="133"/>
      <c r="M37" s="48" t="s">
        <v>41</v>
      </c>
      <c r="N37" s="16"/>
      <c r="O37" s="16"/>
      <c r="P37" s="16"/>
      <c r="Q37" s="21"/>
      <c r="R37" s="21"/>
      <c r="S37" s="22"/>
      <c r="T37" s="23"/>
      <c r="U37" s="23"/>
      <c r="V37" s="23"/>
      <c r="W37" s="23"/>
      <c r="X37" s="23"/>
      <c r="Y37" s="19"/>
      <c r="Z37" s="20"/>
      <c r="AA37" s="15"/>
      <c r="AB37" s="17"/>
      <c r="AC37" s="18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20.25" customHeight="1">
      <c r="A38" s="110"/>
      <c r="B38" s="14"/>
      <c r="C38" s="46" t="s">
        <v>30</v>
      </c>
      <c r="D38" s="47" t="s">
        <v>3</v>
      </c>
      <c r="E38" s="128" t="s">
        <v>38</v>
      </c>
      <c r="F38" s="129"/>
      <c r="G38" s="129"/>
      <c r="H38" s="129"/>
      <c r="I38" s="130"/>
      <c r="J38" s="131" t="s">
        <v>652</v>
      </c>
      <c r="K38" s="132"/>
      <c r="L38" s="133"/>
      <c r="M38" s="48" t="s">
        <v>50</v>
      </c>
      <c r="N38" s="16"/>
      <c r="O38" s="16"/>
      <c r="P38" s="16"/>
      <c r="Q38" s="21"/>
      <c r="R38" s="21"/>
      <c r="S38" s="22"/>
      <c r="T38" s="23"/>
      <c r="U38" s="23"/>
      <c r="V38" s="23"/>
      <c r="W38" s="23"/>
      <c r="X38" s="23"/>
      <c r="Y38" s="19"/>
      <c r="Z38" s="20"/>
      <c r="AA38" s="15"/>
      <c r="AB38" s="17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20.25" customHeight="1">
      <c r="A39" s="110"/>
      <c r="B39" s="14"/>
      <c r="C39" s="46" t="s">
        <v>79</v>
      </c>
      <c r="D39" s="47" t="s">
        <v>3</v>
      </c>
      <c r="E39" s="128" t="s">
        <v>34</v>
      </c>
      <c r="F39" s="129"/>
      <c r="G39" s="129"/>
      <c r="H39" s="129"/>
      <c r="I39" s="130"/>
      <c r="J39" s="131" t="s">
        <v>654</v>
      </c>
      <c r="K39" s="132"/>
      <c r="L39" s="133"/>
      <c r="M39" s="48" t="s">
        <v>51</v>
      </c>
      <c r="N39" s="16"/>
      <c r="O39" s="16"/>
      <c r="P39" s="16"/>
      <c r="Q39" s="21"/>
      <c r="R39" s="21"/>
      <c r="S39" s="22"/>
      <c r="T39" s="23"/>
      <c r="U39" s="23"/>
      <c r="V39" s="23"/>
      <c r="W39" s="23"/>
      <c r="X39" s="23"/>
      <c r="Y39" s="19"/>
      <c r="Z39" s="20"/>
      <c r="AA39" s="15"/>
      <c r="AB39" s="17"/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20.25" customHeight="1">
      <c r="A40" s="110" t="s">
        <v>628</v>
      </c>
      <c r="B40" s="14"/>
      <c r="C40" s="46" t="s">
        <v>30</v>
      </c>
      <c r="D40" s="47" t="s">
        <v>3</v>
      </c>
      <c r="E40" s="128" t="s">
        <v>63</v>
      </c>
      <c r="F40" s="129"/>
      <c r="G40" s="129"/>
      <c r="H40" s="129"/>
      <c r="I40" s="130"/>
      <c r="J40" s="131" t="s">
        <v>632</v>
      </c>
      <c r="K40" s="132"/>
      <c r="L40" s="133"/>
      <c r="M40" s="48" t="s">
        <v>41</v>
      </c>
      <c r="N40" s="16"/>
      <c r="O40" s="16"/>
      <c r="P40" s="16"/>
      <c r="Q40" s="21"/>
      <c r="R40" s="21"/>
      <c r="S40" s="22"/>
      <c r="T40" s="23"/>
      <c r="U40" s="23"/>
      <c r="V40" s="23"/>
      <c r="W40" s="23"/>
      <c r="X40" s="23"/>
      <c r="Y40" s="19"/>
      <c r="Z40" s="20"/>
      <c r="AA40" s="15"/>
      <c r="AB40" s="17"/>
      <c r="AC40" s="18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20.25" customHeight="1">
      <c r="A41" s="110"/>
      <c r="B41" s="14"/>
      <c r="C41" s="46" t="s">
        <v>64</v>
      </c>
      <c r="D41" s="47" t="s">
        <v>3</v>
      </c>
      <c r="E41" s="128" t="s">
        <v>68</v>
      </c>
      <c r="F41" s="129"/>
      <c r="G41" s="129"/>
      <c r="H41" s="129"/>
      <c r="I41" s="130"/>
      <c r="J41" s="131" t="s">
        <v>639</v>
      </c>
      <c r="K41" s="132"/>
      <c r="L41" s="133"/>
      <c r="M41" s="48" t="s">
        <v>51</v>
      </c>
      <c r="N41" s="16"/>
      <c r="O41" s="16"/>
      <c r="P41" s="16"/>
      <c r="Q41" s="21"/>
      <c r="R41" s="21"/>
      <c r="S41" s="22"/>
      <c r="T41" s="23"/>
      <c r="U41" s="23"/>
      <c r="V41" s="23"/>
      <c r="W41" s="23"/>
      <c r="X41" s="23"/>
      <c r="Y41" s="19"/>
      <c r="Z41" s="20"/>
      <c r="AA41" s="15"/>
      <c r="AB41" s="17"/>
      <c r="AC41" s="1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20.25" customHeight="1">
      <c r="A42" s="110"/>
      <c r="B42" s="14"/>
      <c r="C42" s="46" t="s">
        <v>34</v>
      </c>
      <c r="D42" s="47" t="s">
        <v>3</v>
      </c>
      <c r="E42" s="128" t="s">
        <v>25</v>
      </c>
      <c r="F42" s="129"/>
      <c r="G42" s="129"/>
      <c r="H42" s="129"/>
      <c r="I42" s="130"/>
      <c r="J42" s="131" t="s">
        <v>642</v>
      </c>
      <c r="K42" s="132"/>
      <c r="L42" s="133"/>
      <c r="M42" s="48" t="s">
        <v>41</v>
      </c>
      <c r="N42" s="16"/>
      <c r="O42" s="16"/>
      <c r="P42" s="16"/>
      <c r="Q42" s="21"/>
      <c r="R42" s="21"/>
      <c r="S42" s="22"/>
      <c r="T42" s="23"/>
      <c r="U42" s="23"/>
      <c r="V42" s="23"/>
      <c r="W42" s="23"/>
      <c r="X42" s="23"/>
      <c r="Y42" s="19"/>
      <c r="Z42" s="20"/>
      <c r="AA42" s="15"/>
      <c r="AB42" s="17"/>
      <c r="AC42" s="18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20.25" customHeight="1">
      <c r="A43" s="110"/>
      <c r="B43" s="14"/>
      <c r="C43" s="46" t="s">
        <v>38</v>
      </c>
      <c r="D43" s="47" t="s">
        <v>3</v>
      </c>
      <c r="E43" s="128" t="s">
        <v>65</v>
      </c>
      <c r="F43" s="129"/>
      <c r="G43" s="129"/>
      <c r="H43" s="129"/>
      <c r="I43" s="130"/>
      <c r="J43" s="131" t="s">
        <v>641</v>
      </c>
      <c r="K43" s="132"/>
      <c r="L43" s="133"/>
      <c r="M43" s="48" t="s">
        <v>42</v>
      </c>
      <c r="N43" s="16"/>
      <c r="O43" s="16"/>
      <c r="P43" s="16"/>
      <c r="Q43" s="21"/>
      <c r="R43" s="21"/>
      <c r="S43" s="22"/>
      <c r="T43" s="23"/>
      <c r="U43" s="23"/>
      <c r="V43" s="23"/>
      <c r="W43" s="23"/>
      <c r="X43" s="23"/>
      <c r="Y43" s="19"/>
      <c r="Z43" s="20"/>
      <c r="AA43" s="15"/>
      <c r="AB43" s="17"/>
      <c r="AC43" s="18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20.25" customHeight="1">
      <c r="A44" s="110" t="s">
        <v>619</v>
      </c>
      <c r="B44" s="14"/>
      <c r="C44" s="46" t="s">
        <v>34</v>
      </c>
      <c r="D44" s="47" t="s">
        <v>3</v>
      </c>
      <c r="E44" s="128" t="s">
        <v>63</v>
      </c>
      <c r="F44" s="129"/>
      <c r="G44" s="129"/>
      <c r="H44" s="129"/>
      <c r="I44" s="130"/>
      <c r="J44" s="131" t="s">
        <v>622</v>
      </c>
      <c r="K44" s="132"/>
      <c r="L44" s="133"/>
      <c r="M44" s="48" t="s">
        <v>42</v>
      </c>
      <c r="N44" s="16"/>
      <c r="O44" s="16"/>
      <c r="P44" s="16"/>
      <c r="Q44" s="21"/>
      <c r="R44" s="21"/>
      <c r="S44" s="22"/>
      <c r="T44" s="23"/>
      <c r="U44" s="23"/>
      <c r="V44" s="23"/>
      <c r="W44" s="23"/>
      <c r="X44" s="23"/>
      <c r="Y44" s="19"/>
      <c r="Z44" s="20"/>
      <c r="AA44" s="15"/>
      <c r="AB44" s="17"/>
      <c r="AC44" s="1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20.25" customHeight="1">
      <c r="A45" s="110" t="s">
        <v>597</v>
      </c>
      <c r="B45" s="14"/>
      <c r="C45" s="46" t="s">
        <v>79</v>
      </c>
      <c r="D45" s="47" t="s">
        <v>3</v>
      </c>
      <c r="E45" s="128" t="s">
        <v>49</v>
      </c>
      <c r="F45" s="129"/>
      <c r="G45" s="129"/>
      <c r="H45" s="129"/>
      <c r="I45" s="130"/>
      <c r="J45" s="131" t="s">
        <v>609</v>
      </c>
      <c r="K45" s="132"/>
      <c r="L45" s="133"/>
      <c r="M45" s="48" t="s">
        <v>150</v>
      </c>
      <c r="N45" s="16"/>
      <c r="O45" s="16"/>
      <c r="P45" s="16"/>
      <c r="Q45" s="21"/>
      <c r="R45" s="21"/>
      <c r="S45" s="22"/>
      <c r="T45" s="23"/>
      <c r="U45" s="23"/>
      <c r="V45" s="23"/>
      <c r="W45" s="23"/>
      <c r="X45" s="23"/>
      <c r="Y45" s="19"/>
      <c r="Z45" s="20"/>
      <c r="AA45" s="15"/>
      <c r="AB45" s="17"/>
      <c r="AC45" s="18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20.25" customHeight="1">
      <c r="A46" s="110"/>
      <c r="B46" s="14"/>
      <c r="C46" s="46" t="s">
        <v>64</v>
      </c>
      <c r="D46" s="47" t="s">
        <v>3</v>
      </c>
      <c r="E46" s="128" t="s">
        <v>25</v>
      </c>
      <c r="F46" s="129"/>
      <c r="G46" s="129"/>
      <c r="H46" s="129"/>
      <c r="I46" s="130"/>
      <c r="J46" s="131" t="s">
        <v>608</v>
      </c>
      <c r="K46" s="132"/>
      <c r="L46" s="133"/>
      <c r="M46" s="48" t="s">
        <v>41</v>
      </c>
      <c r="N46" s="16"/>
      <c r="O46" s="16"/>
      <c r="P46" s="16"/>
      <c r="Q46" s="21"/>
      <c r="R46" s="21"/>
      <c r="S46" s="22"/>
      <c r="T46" s="23"/>
      <c r="U46" s="23"/>
      <c r="V46" s="23"/>
      <c r="W46" s="23"/>
      <c r="X46" s="23"/>
      <c r="Y46" s="19"/>
      <c r="Z46" s="20"/>
      <c r="AA46" s="15"/>
      <c r="AB46" s="17"/>
      <c r="AC46" s="18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20.25" customHeight="1">
      <c r="A47" s="110"/>
      <c r="B47" s="14"/>
      <c r="C47" s="46" t="s">
        <v>65</v>
      </c>
      <c r="D47" s="47" t="s">
        <v>3</v>
      </c>
      <c r="E47" s="128" t="s">
        <v>63</v>
      </c>
      <c r="F47" s="129"/>
      <c r="G47" s="129"/>
      <c r="H47" s="129"/>
      <c r="I47" s="130"/>
      <c r="J47" s="131" t="s">
        <v>610</v>
      </c>
      <c r="K47" s="132"/>
      <c r="L47" s="133"/>
      <c r="M47" s="48" t="s">
        <v>42</v>
      </c>
      <c r="N47" s="16"/>
      <c r="O47" s="16"/>
      <c r="P47" s="16"/>
      <c r="Q47" s="21"/>
      <c r="R47" s="21"/>
      <c r="S47" s="22"/>
      <c r="T47" s="23"/>
      <c r="U47" s="23"/>
      <c r="V47" s="23"/>
      <c r="W47" s="23"/>
      <c r="X47" s="23"/>
      <c r="Y47" s="19"/>
      <c r="Z47" s="20"/>
      <c r="AA47" s="15"/>
      <c r="AB47" s="17"/>
      <c r="AC47" s="1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20.25" customHeight="1">
      <c r="A48" s="110"/>
      <c r="B48" s="14"/>
      <c r="C48" s="46" t="s">
        <v>39</v>
      </c>
      <c r="D48" s="47" t="s">
        <v>3</v>
      </c>
      <c r="E48" s="128" t="s">
        <v>30</v>
      </c>
      <c r="F48" s="129"/>
      <c r="G48" s="129"/>
      <c r="H48" s="129"/>
      <c r="I48" s="130"/>
      <c r="J48" s="131" t="s">
        <v>611</v>
      </c>
      <c r="K48" s="132"/>
      <c r="L48" s="133"/>
      <c r="M48" s="48" t="s">
        <v>41</v>
      </c>
      <c r="N48" s="16"/>
      <c r="O48" s="16"/>
      <c r="P48" s="16"/>
      <c r="Q48" s="21"/>
      <c r="R48" s="21"/>
      <c r="S48" s="22"/>
      <c r="T48" s="23"/>
      <c r="U48" s="23"/>
      <c r="V48" s="23"/>
      <c r="W48" s="23"/>
      <c r="X48" s="23"/>
      <c r="Y48" s="19"/>
      <c r="Z48" s="20"/>
      <c r="AA48" s="15"/>
      <c r="AB48" s="17"/>
      <c r="AC48" s="18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20.25" customHeight="1">
      <c r="A49" s="110"/>
      <c r="B49" s="14"/>
      <c r="C49" s="46" t="s">
        <v>67</v>
      </c>
      <c r="D49" s="47" t="s">
        <v>3</v>
      </c>
      <c r="E49" s="128" t="s">
        <v>38</v>
      </c>
      <c r="F49" s="129"/>
      <c r="G49" s="129"/>
      <c r="H49" s="129"/>
      <c r="I49" s="130"/>
      <c r="J49" s="131" t="s">
        <v>612</v>
      </c>
      <c r="K49" s="132"/>
      <c r="L49" s="133"/>
      <c r="M49" s="48" t="s">
        <v>150</v>
      </c>
      <c r="N49" s="16"/>
      <c r="O49" s="16"/>
      <c r="P49" s="16"/>
      <c r="Q49" s="21"/>
      <c r="R49" s="21"/>
      <c r="S49" s="22"/>
      <c r="T49" s="23"/>
      <c r="U49" s="23"/>
      <c r="V49" s="23"/>
      <c r="W49" s="23"/>
      <c r="X49" s="23"/>
      <c r="Y49" s="19"/>
      <c r="Z49" s="20"/>
      <c r="AA49" s="15"/>
      <c r="AB49" s="17"/>
      <c r="AC49" s="18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20.25" customHeight="1">
      <c r="A50" s="110" t="s">
        <v>582</v>
      </c>
      <c r="B50" s="14"/>
      <c r="C50" s="46" t="s">
        <v>34</v>
      </c>
      <c r="D50" s="47" t="s">
        <v>3</v>
      </c>
      <c r="E50" s="128" t="s">
        <v>39</v>
      </c>
      <c r="F50" s="129"/>
      <c r="G50" s="129"/>
      <c r="H50" s="129"/>
      <c r="I50" s="130"/>
      <c r="J50" s="131" t="s">
        <v>592</v>
      </c>
      <c r="K50" s="132"/>
      <c r="L50" s="133"/>
      <c r="M50" s="48" t="s">
        <v>51</v>
      </c>
      <c r="N50" s="16"/>
      <c r="O50" s="16"/>
      <c r="P50" s="16"/>
      <c r="Q50" s="21"/>
      <c r="R50" s="21"/>
      <c r="S50" s="22"/>
      <c r="T50" s="23"/>
      <c r="U50" s="23"/>
      <c r="V50" s="23"/>
      <c r="W50" s="23"/>
      <c r="X50" s="23"/>
      <c r="Y50" s="19"/>
      <c r="Z50" s="20"/>
      <c r="AA50" s="15"/>
      <c r="AB50" s="17"/>
      <c r="AC50" s="18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20.25" customHeight="1">
      <c r="A51" s="110"/>
      <c r="B51" s="14"/>
      <c r="C51" s="46" t="s">
        <v>30</v>
      </c>
      <c r="D51" s="47" t="s">
        <v>3</v>
      </c>
      <c r="E51" s="128" t="s">
        <v>49</v>
      </c>
      <c r="F51" s="129"/>
      <c r="G51" s="129"/>
      <c r="H51" s="129"/>
      <c r="I51" s="130"/>
      <c r="J51" s="131" t="s">
        <v>591</v>
      </c>
      <c r="K51" s="132"/>
      <c r="L51" s="133"/>
      <c r="M51" s="48" t="s">
        <v>42</v>
      </c>
      <c r="N51" s="16"/>
      <c r="O51" s="16"/>
      <c r="P51" s="16"/>
      <c r="Q51" s="21"/>
      <c r="R51" s="21"/>
      <c r="S51" s="22"/>
      <c r="T51" s="23"/>
      <c r="U51" s="23"/>
      <c r="V51" s="23"/>
      <c r="W51" s="23"/>
      <c r="X51" s="23"/>
      <c r="Y51" s="19"/>
      <c r="Z51" s="20"/>
      <c r="AA51" s="15"/>
      <c r="AB51" s="17"/>
      <c r="AC51" s="18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20.25" customHeight="1">
      <c r="A52" s="110"/>
      <c r="B52" s="14"/>
      <c r="C52" s="46" t="s">
        <v>65</v>
      </c>
      <c r="D52" s="47" t="s">
        <v>3</v>
      </c>
      <c r="E52" s="128" t="s">
        <v>68</v>
      </c>
      <c r="F52" s="129"/>
      <c r="G52" s="129"/>
      <c r="H52" s="129"/>
      <c r="I52" s="130"/>
      <c r="J52" s="131" t="s">
        <v>593</v>
      </c>
      <c r="K52" s="132"/>
      <c r="L52" s="133"/>
      <c r="M52" s="48" t="s">
        <v>42</v>
      </c>
      <c r="N52" s="16"/>
      <c r="O52" s="16"/>
      <c r="P52" s="16"/>
      <c r="Q52" s="21"/>
      <c r="R52" s="21"/>
      <c r="S52" s="22"/>
      <c r="T52" s="23"/>
      <c r="U52" s="23"/>
      <c r="V52" s="23"/>
      <c r="W52" s="23"/>
      <c r="X52" s="23"/>
      <c r="Y52" s="19"/>
      <c r="Z52" s="20"/>
      <c r="AA52" s="15"/>
      <c r="AB52" s="17"/>
      <c r="AC52" s="18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20.25" customHeight="1">
      <c r="A53" s="110"/>
      <c r="B53" s="14"/>
      <c r="C53" s="46" t="s">
        <v>25</v>
      </c>
      <c r="D53" s="47" t="s">
        <v>3</v>
      </c>
      <c r="E53" s="128" t="s">
        <v>67</v>
      </c>
      <c r="F53" s="129"/>
      <c r="G53" s="129"/>
      <c r="H53" s="129"/>
      <c r="I53" s="130"/>
      <c r="J53" s="131" t="s">
        <v>594</v>
      </c>
      <c r="K53" s="132"/>
      <c r="L53" s="133"/>
      <c r="M53" s="48" t="s">
        <v>51</v>
      </c>
      <c r="N53" s="16"/>
      <c r="O53" s="16"/>
      <c r="P53" s="16"/>
      <c r="Q53" s="21"/>
      <c r="R53" s="21"/>
      <c r="S53" s="22"/>
      <c r="T53" s="23"/>
      <c r="U53" s="23"/>
      <c r="V53" s="23"/>
      <c r="W53" s="23"/>
      <c r="X53" s="23"/>
      <c r="Y53" s="19"/>
      <c r="Z53" s="20"/>
      <c r="AA53" s="15"/>
      <c r="AB53" s="17"/>
      <c r="AC53" s="1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20.25" customHeight="1">
      <c r="A54" s="110" t="s">
        <v>570</v>
      </c>
      <c r="B54" s="14"/>
      <c r="C54" s="46" t="s">
        <v>64</v>
      </c>
      <c r="D54" s="47" t="s">
        <v>3</v>
      </c>
      <c r="E54" s="128" t="s">
        <v>65</v>
      </c>
      <c r="F54" s="129"/>
      <c r="G54" s="129"/>
      <c r="H54" s="129"/>
      <c r="I54" s="130"/>
      <c r="J54" s="131" t="s">
        <v>579</v>
      </c>
      <c r="K54" s="132"/>
      <c r="L54" s="133"/>
      <c r="M54" s="48" t="s">
        <v>50</v>
      </c>
      <c r="N54" s="16"/>
      <c r="O54" s="16"/>
      <c r="P54" s="16"/>
      <c r="Q54" s="21"/>
      <c r="R54" s="21"/>
      <c r="S54" s="22"/>
      <c r="T54" s="23"/>
      <c r="U54" s="23"/>
      <c r="V54" s="23"/>
      <c r="W54" s="23"/>
      <c r="X54" s="23"/>
      <c r="Y54" s="19"/>
      <c r="Z54" s="20"/>
      <c r="AA54" s="15"/>
      <c r="AB54" s="17"/>
      <c r="AC54" s="18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20.25" customHeight="1">
      <c r="A55" s="110"/>
      <c r="B55" s="14"/>
      <c r="C55" s="46" t="s">
        <v>25</v>
      </c>
      <c r="D55" s="47" t="s">
        <v>3</v>
      </c>
      <c r="E55" s="128" t="s">
        <v>30</v>
      </c>
      <c r="F55" s="129"/>
      <c r="G55" s="129"/>
      <c r="H55" s="129"/>
      <c r="I55" s="130"/>
      <c r="J55" s="131" t="s">
        <v>580</v>
      </c>
      <c r="K55" s="132"/>
      <c r="L55" s="133"/>
      <c r="M55" s="48" t="s">
        <v>51</v>
      </c>
      <c r="N55" s="16"/>
      <c r="O55" s="16"/>
      <c r="P55" s="16"/>
      <c r="Q55" s="21"/>
      <c r="R55" s="21"/>
      <c r="S55" s="22"/>
      <c r="T55" s="23"/>
      <c r="U55" s="23"/>
      <c r="V55" s="23"/>
      <c r="W55" s="23"/>
      <c r="X55" s="23"/>
      <c r="Y55" s="19"/>
      <c r="Z55" s="20"/>
      <c r="AA55" s="15"/>
      <c r="AB55" s="17"/>
      <c r="AC55" s="18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20.25" customHeight="1">
      <c r="A56" s="110" t="s">
        <v>550</v>
      </c>
      <c r="B56" s="14"/>
      <c r="C56" s="46" t="s">
        <v>39</v>
      </c>
      <c r="D56" s="47" t="s">
        <v>3</v>
      </c>
      <c r="E56" s="128" t="s">
        <v>68</v>
      </c>
      <c r="F56" s="129"/>
      <c r="G56" s="129"/>
      <c r="H56" s="129"/>
      <c r="I56" s="130"/>
      <c r="J56" s="131" t="s">
        <v>556</v>
      </c>
      <c r="K56" s="132"/>
      <c r="L56" s="133"/>
      <c r="M56" s="48" t="s">
        <v>41</v>
      </c>
      <c r="N56" s="16"/>
      <c r="O56" s="16"/>
      <c r="P56" s="16"/>
      <c r="Q56" s="21"/>
      <c r="R56" s="21"/>
      <c r="S56" s="22"/>
      <c r="T56" s="23"/>
      <c r="U56" s="23"/>
      <c r="V56" s="23"/>
      <c r="W56" s="23"/>
      <c r="X56" s="23"/>
      <c r="Y56" s="19"/>
      <c r="Z56" s="20"/>
      <c r="AA56" s="15"/>
      <c r="AB56" s="17"/>
      <c r="AC56" s="18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20.25" customHeight="1">
      <c r="A57" s="110"/>
      <c r="B57" s="14"/>
      <c r="C57" s="46" t="s">
        <v>63</v>
      </c>
      <c r="D57" s="47" t="s">
        <v>3</v>
      </c>
      <c r="E57" s="128" t="s">
        <v>49</v>
      </c>
      <c r="F57" s="129"/>
      <c r="G57" s="129"/>
      <c r="H57" s="129"/>
      <c r="I57" s="130"/>
      <c r="J57" s="131" t="s">
        <v>555</v>
      </c>
      <c r="K57" s="132"/>
      <c r="L57" s="133"/>
      <c r="M57" s="48" t="s">
        <v>51</v>
      </c>
      <c r="N57" s="16"/>
      <c r="O57" s="16"/>
      <c r="P57" s="16"/>
      <c r="Q57" s="21"/>
      <c r="R57" s="21"/>
      <c r="S57" s="22"/>
      <c r="T57" s="23"/>
      <c r="U57" s="23"/>
      <c r="V57" s="23"/>
      <c r="W57" s="23"/>
      <c r="X57" s="23"/>
      <c r="Y57" s="19"/>
      <c r="Z57" s="20"/>
      <c r="AA57" s="15"/>
      <c r="AB57" s="17"/>
      <c r="AC57" s="18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20.25" customHeight="1">
      <c r="A58" s="24"/>
      <c r="B58" s="14"/>
      <c r="C58" s="46" t="s">
        <v>34</v>
      </c>
      <c r="D58" s="47" t="s">
        <v>3</v>
      </c>
      <c r="E58" s="128" t="s">
        <v>38</v>
      </c>
      <c r="F58" s="129"/>
      <c r="G58" s="129"/>
      <c r="H58" s="129"/>
      <c r="I58" s="130"/>
      <c r="J58" s="131" t="s">
        <v>554</v>
      </c>
      <c r="K58" s="132"/>
      <c r="L58" s="133"/>
      <c r="M58" s="48" t="s">
        <v>51</v>
      </c>
      <c r="N58" s="16"/>
      <c r="O58" s="16"/>
      <c r="P58" s="16"/>
      <c r="Q58" s="21"/>
      <c r="R58" s="21"/>
      <c r="S58" s="22"/>
      <c r="T58" s="23"/>
      <c r="U58" s="23"/>
      <c r="V58" s="23"/>
      <c r="W58" s="23"/>
      <c r="X58" s="23"/>
      <c r="Y58" s="19"/>
      <c r="Z58" s="20"/>
      <c r="AA58" s="15"/>
      <c r="AB58" s="17"/>
      <c r="AC58" s="18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20.25" customHeight="1">
      <c r="A59" s="110" t="s">
        <v>0</v>
      </c>
      <c r="B59" s="14"/>
      <c r="C59" s="46" t="s">
        <v>65</v>
      </c>
      <c r="D59" s="47" t="s">
        <v>3</v>
      </c>
      <c r="E59" s="128" t="s">
        <v>64</v>
      </c>
      <c r="F59" s="129"/>
      <c r="G59" s="129"/>
      <c r="H59" s="129"/>
      <c r="I59" s="130"/>
      <c r="J59" s="131" t="s">
        <v>562</v>
      </c>
      <c r="K59" s="132"/>
      <c r="L59" s="133"/>
      <c r="M59" s="48" t="s">
        <v>150</v>
      </c>
      <c r="N59" s="16"/>
      <c r="O59" s="16"/>
      <c r="P59" s="16"/>
      <c r="Q59" s="21"/>
      <c r="R59" s="21"/>
      <c r="S59" s="22"/>
      <c r="T59" s="23"/>
      <c r="U59" s="23"/>
      <c r="V59" s="23"/>
      <c r="W59" s="23"/>
      <c r="X59" s="23"/>
      <c r="Y59" s="19"/>
      <c r="Z59" s="20"/>
      <c r="AA59" s="15"/>
      <c r="AB59" s="17"/>
      <c r="AC59" s="18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20.25" customHeight="1">
      <c r="A60" s="110" t="s">
        <v>531</v>
      </c>
      <c r="B60" s="14"/>
      <c r="C60" s="46" t="s">
        <v>25</v>
      </c>
      <c r="D60" s="47" t="s">
        <v>3</v>
      </c>
      <c r="E60" s="128" t="s">
        <v>38</v>
      </c>
      <c r="F60" s="129"/>
      <c r="G60" s="129"/>
      <c r="H60" s="129"/>
      <c r="I60" s="130"/>
      <c r="J60" s="131" t="s">
        <v>535</v>
      </c>
      <c r="K60" s="132"/>
      <c r="L60" s="133"/>
      <c r="M60" s="48" t="s">
        <v>51</v>
      </c>
      <c r="N60" s="16"/>
      <c r="O60" s="16"/>
      <c r="P60" s="16"/>
      <c r="Q60" s="21"/>
      <c r="R60" s="21"/>
      <c r="S60" s="22"/>
      <c r="T60" s="23"/>
      <c r="U60" s="23"/>
      <c r="V60" s="23"/>
      <c r="W60" s="23"/>
      <c r="X60" s="23"/>
      <c r="Y60" s="19"/>
      <c r="Z60" s="20"/>
      <c r="AA60" s="15"/>
      <c r="AB60" s="17"/>
      <c r="AC60" s="18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20.25" customHeight="1">
      <c r="A61" s="110"/>
      <c r="B61" s="14"/>
      <c r="C61" s="46" t="s">
        <v>64</v>
      </c>
      <c r="D61" s="47" t="s">
        <v>3</v>
      </c>
      <c r="E61" s="128" t="s">
        <v>67</v>
      </c>
      <c r="F61" s="129"/>
      <c r="G61" s="129"/>
      <c r="H61" s="129"/>
      <c r="I61" s="130"/>
      <c r="J61" s="131" t="s">
        <v>543</v>
      </c>
      <c r="K61" s="132"/>
      <c r="L61" s="133"/>
      <c r="M61" s="48" t="s">
        <v>50</v>
      </c>
      <c r="N61" s="16"/>
      <c r="O61" s="16"/>
      <c r="P61" s="16"/>
      <c r="Q61" s="21"/>
      <c r="R61" s="21"/>
      <c r="S61" s="22"/>
      <c r="T61" s="23"/>
      <c r="U61" s="23"/>
      <c r="V61" s="23"/>
      <c r="W61" s="23"/>
      <c r="X61" s="23"/>
      <c r="Y61" s="19"/>
      <c r="Z61" s="20"/>
      <c r="AA61" s="15"/>
      <c r="AB61" s="17"/>
      <c r="AC61" s="18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20.25" customHeight="1">
      <c r="A62" s="24"/>
      <c r="B62" s="14"/>
      <c r="C62" s="46" t="s">
        <v>66</v>
      </c>
      <c r="D62" s="47" t="s">
        <v>3</v>
      </c>
      <c r="E62" s="128" t="s">
        <v>39</v>
      </c>
      <c r="F62" s="129"/>
      <c r="G62" s="129"/>
      <c r="H62" s="129"/>
      <c r="I62" s="130"/>
      <c r="J62" s="131" t="s">
        <v>544</v>
      </c>
      <c r="K62" s="132"/>
      <c r="L62" s="133"/>
      <c r="M62" s="48" t="s">
        <v>41</v>
      </c>
      <c r="N62" s="16"/>
      <c r="O62" s="16"/>
      <c r="P62" s="16"/>
      <c r="Q62" s="21"/>
      <c r="R62" s="21"/>
      <c r="S62" s="22"/>
      <c r="T62" s="23"/>
      <c r="U62" s="23"/>
      <c r="V62" s="23"/>
      <c r="W62" s="23"/>
      <c r="X62" s="23"/>
      <c r="Y62" s="19"/>
      <c r="Z62" s="20"/>
      <c r="AA62" s="15"/>
      <c r="AB62" s="17"/>
      <c r="AC62" s="18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20.25" customHeight="1">
      <c r="A63" s="110" t="s">
        <v>0</v>
      </c>
      <c r="B63" s="14"/>
      <c r="C63" s="46" t="s">
        <v>65</v>
      </c>
      <c r="D63" s="47" t="s">
        <v>3</v>
      </c>
      <c r="E63" s="128" t="s">
        <v>49</v>
      </c>
      <c r="F63" s="129"/>
      <c r="G63" s="129"/>
      <c r="H63" s="129"/>
      <c r="I63" s="130"/>
      <c r="J63" s="131" t="s">
        <v>545</v>
      </c>
      <c r="K63" s="132"/>
      <c r="L63" s="133"/>
      <c r="M63" s="48" t="s">
        <v>50</v>
      </c>
      <c r="N63" s="16"/>
      <c r="O63" s="16"/>
      <c r="P63" s="16"/>
      <c r="Q63" s="21"/>
      <c r="R63" s="21"/>
      <c r="S63" s="22"/>
      <c r="T63" s="23"/>
      <c r="U63" s="23"/>
      <c r="V63" s="23"/>
      <c r="W63" s="23"/>
      <c r="X63" s="23"/>
      <c r="Y63" s="19"/>
      <c r="Z63" s="20"/>
      <c r="AA63" s="15"/>
      <c r="AB63" s="17"/>
      <c r="AC63" s="18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20.25" customHeight="1">
      <c r="A64" s="24"/>
      <c r="B64" s="14"/>
      <c r="C64" s="46" t="s">
        <v>79</v>
      </c>
      <c r="D64" s="47" t="s">
        <v>3</v>
      </c>
      <c r="E64" s="128" t="s">
        <v>30</v>
      </c>
      <c r="F64" s="129"/>
      <c r="G64" s="129"/>
      <c r="H64" s="129"/>
      <c r="I64" s="130"/>
      <c r="J64" s="131" t="s">
        <v>549</v>
      </c>
      <c r="K64" s="132"/>
      <c r="L64" s="133"/>
      <c r="M64" s="48" t="s">
        <v>50</v>
      </c>
      <c r="N64" s="16"/>
      <c r="O64" s="16"/>
      <c r="P64" s="16"/>
      <c r="Q64" s="21"/>
      <c r="R64" s="21"/>
      <c r="S64" s="22"/>
      <c r="T64" s="23"/>
      <c r="U64" s="23"/>
      <c r="V64" s="23"/>
      <c r="W64" s="23"/>
      <c r="X64" s="23"/>
      <c r="Y64" s="19"/>
      <c r="Z64" s="20"/>
      <c r="AA64" s="15"/>
      <c r="AB64" s="17"/>
      <c r="AC64" s="18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20.25" customHeight="1">
      <c r="A65" s="110" t="s">
        <v>518</v>
      </c>
      <c r="B65" s="14"/>
      <c r="C65" s="46" t="s">
        <v>63</v>
      </c>
      <c r="D65" s="47" t="s">
        <v>3</v>
      </c>
      <c r="E65" s="128" t="s">
        <v>68</v>
      </c>
      <c r="F65" s="129"/>
      <c r="G65" s="129"/>
      <c r="H65" s="129"/>
      <c r="I65" s="130"/>
      <c r="J65" s="131" t="s">
        <v>525</v>
      </c>
      <c r="K65" s="132"/>
      <c r="L65" s="133"/>
      <c r="M65" s="48" t="s">
        <v>41</v>
      </c>
      <c r="N65" s="16"/>
      <c r="O65" s="16"/>
      <c r="P65" s="16"/>
      <c r="Q65" s="21"/>
      <c r="R65" s="21"/>
      <c r="S65" s="22"/>
      <c r="T65" s="23"/>
      <c r="U65" s="23"/>
      <c r="V65" s="23"/>
      <c r="W65" s="23"/>
      <c r="X65" s="23"/>
      <c r="Y65" s="19"/>
      <c r="Z65" s="20"/>
      <c r="AA65" s="15"/>
      <c r="AB65" s="17"/>
      <c r="AC65" s="18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20.25" customHeight="1">
      <c r="A66" s="24"/>
      <c r="B66" s="14"/>
      <c r="C66" s="46" t="s">
        <v>49</v>
      </c>
      <c r="D66" s="47" t="s">
        <v>3</v>
      </c>
      <c r="E66" s="128" t="s">
        <v>39</v>
      </c>
      <c r="F66" s="129"/>
      <c r="G66" s="129"/>
      <c r="H66" s="129"/>
      <c r="I66" s="130"/>
      <c r="J66" s="131" t="s">
        <v>528</v>
      </c>
      <c r="K66" s="132"/>
      <c r="L66" s="133"/>
      <c r="M66" s="48" t="s">
        <v>150</v>
      </c>
      <c r="N66" s="16"/>
      <c r="O66" s="16"/>
      <c r="P66" s="16"/>
      <c r="Q66" s="21"/>
      <c r="R66" s="21"/>
      <c r="S66" s="22"/>
      <c r="T66" s="23"/>
      <c r="U66" s="23"/>
      <c r="V66" s="23"/>
      <c r="W66" s="23"/>
      <c r="X66" s="23"/>
      <c r="Y66" s="19"/>
      <c r="Z66" s="20"/>
      <c r="AA66" s="15"/>
      <c r="AB66" s="17"/>
      <c r="AC66" s="18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20.25" customHeight="1">
      <c r="A67" s="110"/>
      <c r="B67" s="14"/>
      <c r="C67" s="46" t="s">
        <v>34</v>
      </c>
      <c r="D67" s="47" t="s">
        <v>3</v>
      </c>
      <c r="E67" s="128" t="s">
        <v>67</v>
      </c>
      <c r="F67" s="129"/>
      <c r="G67" s="129"/>
      <c r="H67" s="129"/>
      <c r="I67" s="130"/>
      <c r="J67" s="131" t="s">
        <v>529</v>
      </c>
      <c r="K67" s="132"/>
      <c r="L67" s="133"/>
      <c r="M67" s="48" t="s">
        <v>51</v>
      </c>
      <c r="N67" s="16"/>
      <c r="O67" s="16"/>
      <c r="P67" s="16"/>
      <c r="Q67" s="21"/>
      <c r="R67" s="21"/>
      <c r="S67" s="22"/>
      <c r="T67" s="23"/>
      <c r="U67" s="23"/>
      <c r="V67" s="23"/>
      <c r="W67" s="23"/>
      <c r="X67" s="23"/>
      <c r="Y67" s="19"/>
      <c r="Z67" s="20"/>
      <c r="AA67" s="15"/>
      <c r="AB67" s="17"/>
      <c r="AC67" s="18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20.25" customHeight="1">
      <c r="A68" s="24"/>
      <c r="B68" s="14"/>
      <c r="C68" s="46" t="s">
        <v>64</v>
      </c>
      <c r="D68" s="47" t="s">
        <v>3</v>
      </c>
      <c r="E68" s="128" t="s">
        <v>30</v>
      </c>
      <c r="F68" s="129"/>
      <c r="G68" s="129"/>
      <c r="H68" s="129"/>
      <c r="I68" s="130"/>
      <c r="J68" s="131" t="s">
        <v>530</v>
      </c>
      <c r="K68" s="132"/>
      <c r="L68" s="133"/>
      <c r="M68" s="48" t="s">
        <v>51</v>
      </c>
      <c r="N68" s="16"/>
      <c r="O68" s="16"/>
      <c r="P68" s="16"/>
      <c r="Q68" s="21"/>
      <c r="R68" s="21"/>
      <c r="S68" s="22"/>
      <c r="T68" s="23"/>
      <c r="U68" s="23"/>
      <c r="V68" s="23"/>
      <c r="W68" s="23"/>
      <c r="X68" s="23"/>
      <c r="Y68" s="19"/>
      <c r="Z68" s="20"/>
      <c r="AA68" s="15"/>
      <c r="AB68" s="17"/>
      <c r="AC68" s="18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20.25" customHeight="1">
      <c r="A69" s="110" t="s">
        <v>502</v>
      </c>
      <c r="B69" s="14"/>
      <c r="C69" s="46" t="s">
        <v>39</v>
      </c>
      <c r="D69" s="47" t="s">
        <v>3</v>
      </c>
      <c r="E69" s="128" t="s">
        <v>64</v>
      </c>
      <c r="F69" s="129"/>
      <c r="G69" s="129"/>
      <c r="H69" s="129"/>
      <c r="I69" s="130"/>
      <c r="J69" s="131" t="s">
        <v>507</v>
      </c>
      <c r="K69" s="132"/>
      <c r="L69" s="133"/>
      <c r="M69" s="48" t="s">
        <v>41</v>
      </c>
      <c r="N69" s="16"/>
      <c r="O69" s="16"/>
      <c r="P69" s="16"/>
      <c r="Q69" s="21"/>
      <c r="R69" s="21"/>
      <c r="S69" s="22"/>
      <c r="T69" s="23"/>
      <c r="U69" s="23"/>
      <c r="V69" s="23"/>
      <c r="W69" s="23"/>
      <c r="X69" s="23"/>
      <c r="Y69" s="19"/>
      <c r="Z69" s="20"/>
      <c r="AA69" s="15"/>
      <c r="AB69" s="17"/>
      <c r="AC69" s="18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20.25" customHeight="1">
      <c r="A70" s="24"/>
      <c r="B70" s="14"/>
      <c r="C70" s="46" t="s">
        <v>25</v>
      </c>
      <c r="D70" s="47" t="s">
        <v>3</v>
      </c>
      <c r="E70" s="128" t="s">
        <v>63</v>
      </c>
      <c r="F70" s="129"/>
      <c r="G70" s="129"/>
      <c r="H70" s="129"/>
      <c r="I70" s="130"/>
      <c r="J70" s="131" t="s">
        <v>506</v>
      </c>
      <c r="K70" s="132"/>
      <c r="L70" s="133"/>
      <c r="M70" s="48" t="s">
        <v>42</v>
      </c>
      <c r="N70" s="16"/>
      <c r="O70" s="16"/>
      <c r="P70" s="16"/>
      <c r="Q70" s="21"/>
      <c r="R70" s="21"/>
      <c r="S70" s="22"/>
      <c r="T70" s="23"/>
      <c r="U70" s="23"/>
      <c r="V70" s="23"/>
      <c r="W70" s="23"/>
      <c r="X70" s="23"/>
      <c r="Y70" s="19"/>
      <c r="Z70" s="20"/>
      <c r="AA70" s="15"/>
      <c r="AB70" s="17"/>
      <c r="AC70" s="18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20.25" customHeight="1">
      <c r="A71" s="110"/>
      <c r="B71" s="14"/>
      <c r="C71" s="46" t="s">
        <v>34</v>
      </c>
      <c r="D71" s="47" t="s">
        <v>3</v>
      </c>
      <c r="E71" s="128" t="s">
        <v>30</v>
      </c>
      <c r="F71" s="129"/>
      <c r="G71" s="129"/>
      <c r="H71" s="129"/>
      <c r="I71" s="130"/>
      <c r="J71" s="131" t="s">
        <v>514</v>
      </c>
      <c r="K71" s="132"/>
      <c r="L71" s="133"/>
      <c r="M71" s="48" t="s">
        <v>51</v>
      </c>
      <c r="N71" s="16"/>
      <c r="O71" s="16"/>
      <c r="P71" s="16"/>
      <c r="Q71" s="21"/>
      <c r="R71" s="21"/>
      <c r="S71" s="22"/>
      <c r="T71" s="23"/>
      <c r="U71" s="23"/>
      <c r="V71" s="23"/>
      <c r="W71" s="23"/>
      <c r="X71" s="23"/>
      <c r="Y71" s="19"/>
      <c r="Z71" s="20"/>
      <c r="AA71" s="15"/>
      <c r="AB71" s="17"/>
      <c r="AC71" s="18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20.25" customHeight="1">
      <c r="A72" s="24"/>
      <c r="B72" s="14"/>
      <c r="C72" s="46" t="s">
        <v>67</v>
      </c>
      <c r="D72" s="47" t="s">
        <v>3</v>
      </c>
      <c r="E72" s="128" t="s">
        <v>68</v>
      </c>
      <c r="F72" s="129"/>
      <c r="G72" s="129"/>
      <c r="H72" s="129"/>
      <c r="I72" s="130"/>
      <c r="J72" s="131" t="s">
        <v>513</v>
      </c>
      <c r="K72" s="132"/>
      <c r="L72" s="133"/>
      <c r="M72" s="48" t="s">
        <v>41</v>
      </c>
      <c r="N72" s="16"/>
      <c r="O72" s="16"/>
      <c r="P72" s="16"/>
      <c r="Q72" s="21"/>
      <c r="R72" s="21"/>
      <c r="S72" s="22"/>
      <c r="T72" s="23"/>
      <c r="U72" s="23"/>
      <c r="V72" s="23"/>
      <c r="W72" s="23"/>
      <c r="X72" s="23"/>
      <c r="Y72" s="19"/>
      <c r="Z72" s="20"/>
      <c r="AA72" s="15"/>
      <c r="AB72" s="17"/>
      <c r="AC72" s="18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20.25" customHeight="1">
      <c r="A73" s="24"/>
      <c r="B73" s="14"/>
      <c r="C73" s="46" t="s">
        <v>38</v>
      </c>
      <c r="D73" s="47" t="s">
        <v>3</v>
      </c>
      <c r="E73" s="128" t="s">
        <v>49</v>
      </c>
      <c r="F73" s="129"/>
      <c r="G73" s="129"/>
      <c r="H73" s="129"/>
      <c r="I73" s="130"/>
      <c r="J73" s="131" t="s">
        <v>516</v>
      </c>
      <c r="K73" s="132"/>
      <c r="L73" s="133"/>
      <c r="M73" s="48" t="s">
        <v>51</v>
      </c>
      <c r="N73" s="16"/>
      <c r="O73" s="16"/>
      <c r="P73" s="16"/>
      <c r="Q73" s="21"/>
      <c r="R73" s="21"/>
      <c r="S73" s="22"/>
      <c r="T73" s="23"/>
      <c r="U73" s="23"/>
      <c r="V73" s="23"/>
      <c r="W73" s="23"/>
      <c r="X73" s="23"/>
      <c r="Y73" s="19"/>
      <c r="Z73" s="20"/>
      <c r="AA73" s="15"/>
      <c r="AB73" s="17"/>
      <c r="AC73" s="18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20.25" customHeight="1">
      <c r="A74" s="110" t="s">
        <v>493</v>
      </c>
      <c r="B74" s="14"/>
      <c r="C74" s="46" t="s">
        <v>25</v>
      </c>
      <c r="D74" s="47" t="s">
        <v>3</v>
      </c>
      <c r="E74" s="128" t="s">
        <v>38</v>
      </c>
      <c r="F74" s="129"/>
      <c r="G74" s="129"/>
      <c r="H74" s="129"/>
      <c r="I74" s="130"/>
      <c r="J74" s="131" t="s">
        <v>498</v>
      </c>
      <c r="K74" s="132"/>
      <c r="L74" s="133"/>
      <c r="M74" s="48" t="s">
        <v>150</v>
      </c>
      <c r="N74" s="16"/>
      <c r="O74" s="16"/>
      <c r="P74" s="16"/>
      <c r="Q74" s="21"/>
      <c r="R74" s="21"/>
      <c r="S74" s="22"/>
      <c r="T74" s="23"/>
      <c r="U74" s="23"/>
      <c r="V74" s="23"/>
      <c r="W74" s="23"/>
      <c r="X74" s="23"/>
      <c r="Y74" s="19"/>
      <c r="Z74" s="20"/>
      <c r="AA74" s="15"/>
      <c r="AB74" s="17"/>
      <c r="AC74" s="18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20.25" customHeight="1">
      <c r="A75" s="24"/>
      <c r="B75" s="14"/>
      <c r="C75" s="46" t="s">
        <v>39</v>
      </c>
      <c r="D75" s="47" t="s">
        <v>3</v>
      </c>
      <c r="E75" s="128" t="s">
        <v>68</v>
      </c>
      <c r="F75" s="129"/>
      <c r="G75" s="129"/>
      <c r="H75" s="129"/>
      <c r="I75" s="130"/>
      <c r="J75" s="131" t="s">
        <v>497</v>
      </c>
      <c r="K75" s="132"/>
      <c r="L75" s="133"/>
      <c r="M75" s="48" t="s">
        <v>41</v>
      </c>
      <c r="N75" s="16"/>
      <c r="O75" s="16"/>
      <c r="P75" s="16"/>
      <c r="Q75" s="21"/>
      <c r="R75" s="21"/>
      <c r="S75" s="22"/>
      <c r="T75" s="23"/>
      <c r="U75" s="23"/>
      <c r="V75" s="23"/>
      <c r="W75" s="23"/>
      <c r="X75" s="23"/>
      <c r="Y75" s="19"/>
      <c r="Z75" s="20"/>
      <c r="AA75" s="15"/>
      <c r="AB75" s="17"/>
      <c r="AC75" s="18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20.25" customHeight="1">
      <c r="A76" s="110" t="s">
        <v>480</v>
      </c>
      <c r="B76" s="14"/>
      <c r="C76" s="46" t="s">
        <v>67</v>
      </c>
      <c r="D76" s="47" t="s">
        <v>3</v>
      </c>
      <c r="E76" s="128" t="s">
        <v>66</v>
      </c>
      <c r="F76" s="129"/>
      <c r="G76" s="129"/>
      <c r="H76" s="129"/>
      <c r="I76" s="130"/>
      <c r="J76" s="131" t="s">
        <v>485</v>
      </c>
      <c r="K76" s="132"/>
      <c r="L76" s="133"/>
      <c r="M76" s="48" t="s">
        <v>51</v>
      </c>
      <c r="N76" s="16"/>
      <c r="O76" s="16"/>
      <c r="P76" s="16"/>
      <c r="Q76" s="21"/>
      <c r="R76" s="21"/>
      <c r="S76" s="22"/>
      <c r="T76" s="23"/>
      <c r="U76" s="23"/>
      <c r="V76" s="23"/>
      <c r="W76" s="23"/>
      <c r="X76" s="23"/>
      <c r="Y76" s="19"/>
      <c r="Z76" s="20"/>
      <c r="AA76" s="15"/>
      <c r="AB76" s="17"/>
      <c r="AC76" s="18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20.25" customHeight="1">
      <c r="A77" s="24"/>
      <c r="B77" s="14"/>
      <c r="C77" s="46" t="s">
        <v>39</v>
      </c>
      <c r="D77" s="47" t="s">
        <v>3</v>
      </c>
      <c r="E77" s="128" t="s">
        <v>30</v>
      </c>
      <c r="F77" s="129"/>
      <c r="G77" s="129"/>
      <c r="H77" s="129"/>
      <c r="I77" s="130"/>
      <c r="J77" s="131" t="s">
        <v>486</v>
      </c>
      <c r="K77" s="132"/>
      <c r="L77" s="133"/>
      <c r="M77" s="48" t="s">
        <v>51</v>
      </c>
      <c r="N77" s="16"/>
      <c r="O77" s="16"/>
      <c r="P77" s="16"/>
      <c r="Q77" s="21"/>
      <c r="R77" s="21"/>
      <c r="S77" s="22"/>
      <c r="T77" s="23"/>
      <c r="U77" s="23"/>
      <c r="V77" s="23"/>
      <c r="W77" s="23"/>
      <c r="X77" s="23"/>
      <c r="Y77" s="19"/>
      <c r="Z77" s="20"/>
      <c r="AA77" s="15"/>
      <c r="AB77" s="17"/>
      <c r="AC77" s="18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20.25" customHeight="1">
      <c r="A78" s="24"/>
      <c r="B78" s="14"/>
      <c r="C78" s="46" t="s">
        <v>64</v>
      </c>
      <c r="D78" s="47" t="s">
        <v>3</v>
      </c>
      <c r="E78" s="128" t="s">
        <v>25</v>
      </c>
      <c r="F78" s="129"/>
      <c r="G78" s="129"/>
      <c r="H78" s="129"/>
      <c r="I78" s="130"/>
      <c r="J78" s="131" t="s">
        <v>487</v>
      </c>
      <c r="K78" s="132"/>
      <c r="L78" s="133"/>
      <c r="M78" s="48" t="s">
        <v>51</v>
      </c>
      <c r="N78" s="16"/>
      <c r="O78" s="16"/>
      <c r="P78" s="16"/>
      <c r="Q78" s="21"/>
      <c r="R78" s="21"/>
      <c r="S78" s="22"/>
      <c r="T78" s="23"/>
      <c r="U78" s="23"/>
      <c r="V78" s="23"/>
      <c r="W78" s="23"/>
      <c r="X78" s="23"/>
      <c r="Y78" s="19"/>
      <c r="Z78" s="20"/>
      <c r="AA78" s="15"/>
      <c r="AB78" s="17"/>
      <c r="AC78" s="18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20.25" customHeight="1">
      <c r="A79" s="110" t="s">
        <v>458</v>
      </c>
      <c r="B79" s="14"/>
      <c r="C79" s="46" t="s">
        <v>38</v>
      </c>
      <c r="D79" s="47" t="s">
        <v>3</v>
      </c>
      <c r="E79" s="128" t="s">
        <v>63</v>
      </c>
      <c r="F79" s="129"/>
      <c r="G79" s="129"/>
      <c r="H79" s="129"/>
      <c r="I79" s="130"/>
      <c r="J79" s="131" t="s">
        <v>463</v>
      </c>
      <c r="K79" s="132"/>
      <c r="L79" s="133"/>
      <c r="M79" s="48" t="s">
        <v>41</v>
      </c>
      <c r="N79" s="16"/>
      <c r="O79" s="16"/>
      <c r="P79" s="16"/>
      <c r="Q79" s="21"/>
      <c r="R79" s="21"/>
      <c r="S79" s="22"/>
      <c r="T79" s="23"/>
      <c r="U79" s="23"/>
      <c r="V79" s="23"/>
      <c r="W79" s="23"/>
      <c r="X79" s="23"/>
      <c r="Y79" s="19"/>
      <c r="Z79" s="20"/>
      <c r="AA79" s="15"/>
      <c r="AB79" s="17"/>
      <c r="AC79" s="18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20.25" customHeight="1">
      <c r="A80" s="24"/>
      <c r="B80" s="14"/>
      <c r="C80" s="46" t="s">
        <v>66</v>
      </c>
      <c r="D80" s="47" t="s">
        <v>3</v>
      </c>
      <c r="E80" s="128" t="s">
        <v>64</v>
      </c>
      <c r="F80" s="129"/>
      <c r="G80" s="129"/>
      <c r="H80" s="129"/>
      <c r="I80" s="130"/>
      <c r="J80" s="131" t="s">
        <v>464</v>
      </c>
      <c r="K80" s="132"/>
      <c r="L80" s="133"/>
      <c r="M80" s="48" t="s">
        <v>41</v>
      </c>
      <c r="N80" s="16"/>
      <c r="O80" s="16"/>
      <c r="P80" s="16"/>
      <c r="Q80" s="21"/>
      <c r="R80" s="21"/>
      <c r="S80" s="22"/>
      <c r="T80" s="23"/>
      <c r="U80" s="23"/>
      <c r="V80" s="23"/>
      <c r="W80" s="23"/>
      <c r="X80" s="23"/>
      <c r="Y80" s="19"/>
      <c r="Z80" s="20"/>
      <c r="AA80" s="15"/>
      <c r="AB80" s="17"/>
      <c r="AC80" s="18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20.25" customHeight="1">
      <c r="A81" s="24"/>
      <c r="B81" s="14"/>
      <c r="C81" s="46" t="s">
        <v>39</v>
      </c>
      <c r="D81" s="47" t="s">
        <v>3</v>
      </c>
      <c r="E81" s="128" t="s">
        <v>65</v>
      </c>
      <c r="F81" s="129"/>
      <c r="G81" s="129"/>
      <c r="H81" s="129"/>
      <c r="I81" s="130"/>
      <c r="J81" s="131" t="s">
        <v>474</v>
      </c>
      <c r="K81" s="132"/>
      <c r="L81" s="133"/>
      <c r="M81" s="48" t="s">
        <v>41</v>
      </c>
      <c r="N81" s="16"/>
      <c r="O81" s="16"/>
      <c r="P81" s="16"/>
      <c r="Q81" s="21"/>
      <c r="R81" s="21"/>
      <c r="S81" s="22"/>
      <c r="T81" s="23"/>
      <c r="U81" s="23"/>
      <c r="V81" s="23"/>
      <c r="W81" s="23"/>
      <c r="X81" s="23"/>
      <c r="Y81" s="19"/>
      <c r="Z81" s="20"/>
      <c r="AA81" s="15"/>
      <c r="AB81" s="17"/>
      <c r="AC81" s="18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20.25" customHeight="1">
      <c r="A82" s="24"/>
      <c r="B82" s="14"/>
      <c r="C82" s="46" t="s">
        <v>49</v>
      </c>
      <c r="D82" s="47" t="s">
        <v>3</v>
      </c>
      <c r="E82" s="128" t="s">
        <v>34</v>
      </c>
      <c r="F82" s="129"/>
      <c r="G82" s="129"/>
      <c r="H82" s="129"/>
      <c r="I82" s="130"/>
      <c r="J82" s="131" t="s">
        <v>475</v>
      </c>
      <c r="K82" s="132"/>
      <c r="L82" s="133"/>
      <c r="M82" s="48" t="s">
        <v>42</v>
      </c>
      <c r="N82" s="16"/>
      <c r="O82" s="16"/>
      <c r="P82" s="16"/>
      <c r="Q82" s="21"/>
      <c r="R82" s="21"/>
      <c r="S82" s="22"/>
      <c r="T82" s="23"/>
      <c r="U82" s="23"/>
      <c r="V82" s="23"/>
      <c r="W82" s="23"/>
      <c r="X82" s="23"/>
      <c r="Y82" s="19"/>
      <c r="Z82" s="20"/>
      <c r="AA82" s="15"/>
      <c r="AB82" s="17"/>
      <c r="AC82" s="18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20.25" customHeight="1">
      <c r="A83" s="14"/>
      <c r="B83" s="14"/>
      <c r="C83" s="46" t="s">
        <v>79</v>
      </c>
      <c r="D83" s="47" t="s">
        <v>3</v>
      </c>
      <c r="E83" s="128" t="s">
        <v>25</v>
      </c>
      <c r="F83" s="129"/>
      <c r="G83" s="129"/>
      <c r="H83" s="129"/>
      <c r="I83" s="130"/>
      <c r="J83" s="131" t="s">
        <v>477</v>
      </c>
      <c r="K83" s="132"/>
      <c r="L83" s="133"/>
      <c r="M83" s="48" t="s">
        <v>50</v>
      </c>
      <c r="N83" s="16"/>
      <c r="O83" s="16"/>
      <c r="P83" s="16"/>
      <c r="Q83" s="21"/>
      <c r="R83" s="21"/>
      <c r="S83" s="22"/>
      <c r="T83" s="23"/>
      <c r="U83" s="23"/>
      <c r="V83" s="23"/>
      <c r="W83" s="23"/>
      <c r="X83" s="23"/>
      <c r="Y83" s="19"/>
      <c r="Z83" s="20"/>
      <c r="AA83" s="15"/>
      <c r="AB83" s="17"/>
      <c r="AC83" s="18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20.25" customHeight="1">
      <c r="A84" s="24"/>
      <c r="B84" s="14"/>
      <c r="C84" s="46" t="s">
        <v>30</v>
      </c>
      <c r="D84" s="47" t="s">
        <v>3</v>
      </c>
      <c r="E84" s="128" t="s">
        <v>67</v>
      </c>
      <c r="F84" s="129"/>
      <c r="G84" s="129"/>
      <c r="H84" s="129"/>
      <c r="I84" s="130"/>
      <c r="J84" s="131" t="s">
        <v>478</v>
      </c>
      <c r="K84" s="132"/>
      <c r="L84" s="133"/>
      <c r="M84" s="48" t="s">
        <v>41</v>
      </c>
      <c r="N84" s="16"/>
      <c r="O84" s="16"/>
      <c r="P84" s="16"/>
      <c r="Q84" s="21"/>
      <c r="R84" s="21"/>
      <c r="S84" s="22"/>
      <c r="T84" s="23"/>
      <c r="U84" s="23"/>
      <c r="V84" s="23"/>
      <c r="W84" s="23"/>
      <c r="X84" s="23"/>
      <c r="Y84" s="19"/>
      <c r="Z84" s="20"/>
      <c r="AA84" s="15"/>
      <c r="AB84" s="17"/>
      <c r="AC84" s="18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20.25" customHeight="1">
      <c r="A85" s="110" t="s">
        <v>435</v>
      </c>
      <c r="B85" s="14"/>
      <c r="C85" s="46" t="s">
        <v>67</v>
      </c>
      <c r="D85" s="47" t="s">
        <v>3</v>
      </c>
      <c r="E85" s="128" t="s">
        <v>63</v>
      </c>
      <c r="F85" s="129"/>
      <c r="G85" s="129"/>
      <c r="H85" s="129"/>
      <c r="I85" s="130"/>
      <c r="J85" s="131" t="s">
        <v>439</v>
      </c>
      <c r="K85" s="132"/>
      <c r="L85" s="133"/>
      <c r="M85" s="48" t="s">
        <v>440</v>
      </c>
      <c r="N85" s="16"/>
      <c r="O85" s="16"/>
      <c r="P85" s="16"/>
      <c r="Q85" s="21"/>
      <c r="R85" s="21"/>
      <c r="S85" s="22"/>
      <c r="T85" s="23"/>
      <c r="U85" s="23"/>
      <c r="V85" s="23"/>
      <c r="W85" s="23"/>
      <c r="X85" s="23"/>
      <c r="Y85" s="19"/>
      <c r="Z85" s="20"/>
      <c r="AA85" s="15"/>
      <c r="AB85" s="17"/>
      <c r="AC85" s="18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20.25" customHeight="1">
      <c r="A86" s="24"/>
      <c r="B86" s="14"/>
      <c r="C86" s="46" t="s">
        <v>64</v>
      </c>
      <c r="D86" s="47" t="s">
        <v>3</v>
      </c>
      <c r="E86" s="128" t="s">
        <v>34</v>
      </c>
      <c r="F86" s="129"/>
      <c r="G86" s="129"/>
      <c r="H86" s="129"/>
      <c r="I86" s="130"/>
      <c r="J86" s="131" t="s">
        <v>442</v>
      </c>
      <c r="K86" s="132"/>
      <c r="L86" s="133"/>
      <c r="M86" s="48" t="s">
        <v>51</v>
      </c>
      <c r="N86" s="16"/>
      <c r="O86" s="16"/>
      <c r="P86" s="16"/>
      <c r="Q86" s="21"/>
      <c r="R86" s="21"/>
      <c r="S86" s="22"/>
      <c r="T86" s="23"/>
      <c r="U86" s="23"/>
      <c r="V86" s="23"/>
      <c r="W86" s="23"/>
      <c r="X86" s="23"/>
      <c r="Y86" s="19"/>
      <c r="Z86" s="20"/>
      <c r="AA86" s="15"/>
      <c r="AB86" s="17"/>
      <c r="AC86" s="18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20.25" customHeight="1">
      <c r="A87" s="24"/>
      <c r="B87" s="14"/>
      <c r="C87" s="46" t="s">
        <v>38</v>
      </c>
      <c r="D87" s="47" t="s">
        <v>3</v>
      </c>
      <c r="E87" s="128" t="s">
        <v>39</v>
      </c>
      <c r="F87" s="129"/>
      <c r="G87" s="129"/>
      <c r="H87" s="129"/>
      <c r="I87" s="130"/>
      <c r="J87" s="131" t="s">
        <v>441</v>
      </c>
      <c r="K87" s="132"/>
      <c r="L87" s="133"/>
      <c r="M87" s="48" t="s">
        <v>50</v>
      </c>
      <c r="N87" s="16"/>
      <c r="O87" s="16"/>
      <c r="P87" s="16"/>
      <c r="Q87" s="21"/>
      <c r="R87" s="21"/>
      <c r="S87" s="22"/>
      <c r="T87" s="23"/>
      <c r="U87" s="23"/>
      <c r="V87" s="23"/>
      <c r="W87" s="23"/>
      <c r="X87" s="23"/>
      <c r="Y87" s="19"/>
      <c r="Z87" s="20"/>
      <c r="AA87" s="15"/>
      <c r="AB87" s="17"/>
      <c r="AC87" s="18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20.25" customHeight="1">
      <c r="A88" s="24"/>
      <c r="B88" s="14"/>
      <c r="C88" s="46" t="s">
        <v>66</v>
      </c>
      <c r="D88" s="47" t="s">
        <v>3</v>
      </c>
      <c r="E88" s="128" t="s">
        <v>30</v>
      </c>
      <c r="F88" s="129"/>
      <c r="G88" s="129"/>
      <c r="H88" s="129"/>
      <c r="I88" s="130"/>
      <c r="J88" s="131" t="s">
        <v>449</v>
      </c>
      <c r="K88" s="132"/>
      <c r="L88" s="133"/>
      <c r="M88" s="48" t="s">
        <v>51</v>
      </c>
      <c r="N88" s="16"/>
      <c r="O88" s="16"/>
      <c r="P88" s="16"/>
      <c r="Q88" s="21"/>
      <c r="R88" s="21"/>
      <c r="S88" s="22"/>
      <c r="T88" s="23"/>
      <c r="U88" s="23"/>
      <c r="V88" s="23"/>
      <c r="W88" s="23"/>
      <c r="X88" s="23"/>
      <c r="Y88" s="19"/>
      <c r="Z88" s="20"/>
      <c r="AA88" s="15"/>
      <c r="AB88" s="17"/>
      <c r="AC88" s="18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20.25" customHeight="1">
      <c r="A89" s="14"/>
      <c r="B89" s="14"/>
      <c r="C89" s="46" t="s">
        <v>79</v>
      </c>
      <c r="D89" s="47" t="s">
        <v>3</v>
      </c>
      <c r="E89" s="128" t="s">
        <v>66</v>
      </c>
      <c r="F89" s="129"/>
      <c r="G89" s="129"/>
      <c r="H89" s="129"/>
      <c r="I89" s="130"/>
      <c r="J89" s="131" t="s">
        <v>450</v>
      </c>
      <c r="K89" s="132"/>
      <c r="L89" s="133"/>
      <c r="M89" s="48" t="s">
        <v>150</v>
      </c>
      <c r="N89" s="16"/>
      <c r="O89" s="16"/>
      <c r="P89" s="16"/>
      <c r="Q89" s="21"/>
      <c r="R89" s="21"/>
      <c r="S89" s="22"/>
      <c r="T89" s="23"/>
      <c r="U89" s="23"/>
      <c r="V89" s="23"/>
      <c r="W89" s="23"/>
      <c r="X89" s="23"/>
      <c r="Y89" s="19"/>
      <c r="Z89" s="20"/>
      <c r="AA89" s="15"/>
      <c r="AB89" s="17"/>
      <c r="AC89" s="18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20.25" customHeight="1">
      <c r="A90" s="24"/>
      <c r="B90" s="14"/>
      <c r="C90" s="46" t="s">
        <v>30</v>
      </c>
      <c r="D90" s="47" t="s">
        <v>3</v>
      </c>
      <c r="E90" s="128" t="s">
        <v>65</v>
      </c>
      <c r="F90" s="129"/>
      <c r="G90" s="129"/>
      <c r="H90" s="129"/>
      <c r="I90" s="130"/>
      <c r="J90" s="131" t="s">
        <v>454</v>
      </c>
      <c r="K90" s="132"/>
      <c r="L90" s="133"/>
      <c r="M90" s="48" t="s">
        <v>41</v>
      </c>
      <c r="N90" s="16"/>
      <c r="O90" s="16"/>
      <c r="P90" s="16"/>
      <c r="Q90" s="21"/>
      <c r="R90" s="21"/>
      <c r="S90" s="22"/>
      <c r="T90" s="23"/>
      <c r="U90" s="23"/>
      <c r="V90" s="23"/>
      <c r="W90" s="23"/>
      <c r="X90" s="23"/>
      <c r="Y90" s="19"/>
      <c r="Z90" s="20"/>
      <c r="AA90" s="15"/>
      <c r="AB90" s="17"/>
      <c r="AC90" s="18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20.25" customHeight="1">
      <c r="A91" s="110" t="s">
        <v>0</v>
      </c>
      <c r="B91" s="14"/>
      <c r="C91" s="46" t="s">
        <v>49</v>
      </c>
      <c r="D91" s="47" t="s">
        <v>3</v>
      </c>
      <c r="E91" s="128" t="s">
        <v>25</v>
      </c>
      <c r="F91" s="129"/>
      <c r="G91" s="129"/>
      <c r="H91" s="129"/>
      <c r="I91" s="130"/>
      <c r="J91" s="131" t="s">
        <v>455</v>
      </c>
      <c r="K91" s="132"/>
      <c r="L91" s="133"/>
      <c r="M91" s="48" t="s">
        <v>150</v>
      </c>
      <c r="N91" s="16"/>
      <c r="O91" s="16"/>
      <c r="P91" s="16"/>
      <c r="Q91" s="21"/>
      <c r="R91" s="21"/>
      <c r="S91" s="22"/>
      <c r="T91" s="23"/>
      <c r="U91" s="23"/>
      <c r="V91" s="23"/>
      <c r="W91" s="23"/>
      <c r="X91" s="23"/>
      <c r="Y91" s="19"/>
      <c r="Z91" s="20"/>
      <c r="AA91" s="15"/>
      <c r="AB91" s="17"/>
      <c r="AC91" s="18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20.25" customHeight="1">
      <c r="A92" s="110" t="s">
        <v>414</v>
      </c>
      <c r="B92" s="14"/>
      <c r="C92" s="46" t="s">
        <v>63</v>
      </c>
      <c r="D92" s="47" t="s">
        <v>3</v>
      </c>
      <c r="E92" s="128" t="s">
        <v>39</v>
      </c>
      <c r="F92" s="129"/>
      <c r="G92" s="129"/>
      <c r="H92" s="129"/>
      <c r="I92" s="130"/>
      <c r="J92" s="131" t="s">
        <v>420</v>
      </c>
      <c r="K92" s="132"/>
      <c r="L92" s="133"/>
      <c r="M92" s="48" t="s">
        <v>51</v>
      </c>
      <c r="N92" s="16"/>
      <c r="O92" s="16"/>
      <c r="P92" s="16"/>
      <c r="Q92" s="21"/>
      <c r="R92" s="21"/>
      <c r="S92" s="22"/>
      <c r="T92" s="23"/>
      <c r="U92" s="23"/>
      <c r="V92" s="23"/>
      <c r="W92" s="23"/>
      <c r="X92" s="23"/>
      <c r="Y92" s="19"/>
      <c r="Z92" s="20"/>
      <c r="AA92" s="15"/>
      <c r="AB92" s="17"/>
      <c r="AC92" s="18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20.25" customHeight="1">
      <c r="A93" s="24"/>
      <c r="B93" s="14"/>
      <c r="C93" s="46" t="s">
        <v>66</v>
      </c>
      <c r="D93" s="47" t="s">
        <v>3</v>
      </c>
      <c r="E93" s="128" t="s">
        <v>25</v>
      </c>
      <c r="F93" s="129"/>
      <c r="G93" s="129"/>
      <c r="H93" s="129"/>
      <c r="I93" s="130"/>
      <c r="J93" s="131" t="s">
        <v>419</v>
      </c>
      <c r="K93" s="132"/>
      <c r="L93" s="133"/>
      <c r="M93" s="48" t="s">
        <v>41</v>
      </c>
      <c r="N93" s="16"/>
      <c r="O93" s="16"/>
      <c r="P93" s="16"/>
      <c r="Q93" s="21"/>
      <c r="R93" s="21"/>
      <c r="S93" s="22"/>
      <c r="T93" s="23"/>
      <c r="U93" s="23"/>
      <c r="V93" s="23"/>
      <c r="W93" s="23"/>
      <c r="X93" s="23"/>
      <c r="Y93" s="19"/>
      <c r="Z93" s="20"/>
      <c r="AA93" s="15"/>
      <c r="AB93" s="17"/>
      <c r="AC93" s="18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20.25" customHeight="1">
      <c r="A94" s="24"/>
      <c r="B94" s="14"/>
      <c r="C94" s="46" t="s">
        <v>67</v>
      </c>
      <c r="D94" s="47" t="s">
        <v>3</v>
      </c>
      <c r="E94" s="128" t="s">
        <v>65</v>
      </c>
      <c r="F94" s="129"/>
      <c r="G94" s="129"/>
      <c r="H94" s="129"/>
      <c r="I94" s="130"/>
      <c r="J94" s="131" t="s">
        <v>428</v>
      </c>
      <c r="K94" s="132"/>
      <c r="L94" s="133"/>
      <c r="M94" s="48" t="s">
        <v>150</v>
      </c>
      <c r="N94" s="16"/>
      <c r="O94" s="16"/>
      <c r="P94" s="16"/>
      <c r="Q94" s="21"/>
      <c r="R94" s="21"/>
      <c r="S94" s="22"/>
      <c r="T94" s="23"/>
      <c r="U94" s="23"/>
      <c r="V94" s="23"/>
      <c r="W94" s="23"/>
      <c r="X94" s="23"/>
      <c r="Y94" s="19"/>
      <c r="Z94" s="20"/>
      <c r="AA94" s="15"/>
      <c r="AB94" s="17"/>
      <c r="AC94" s="18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20.25" customHeight="1">
      <c r="A95" s="24"/>
      <c r="B95" s="14"/>
      <c r="C95" s="46" t="s">
        <v>49</v>
      </c>
      <c r="D95" s="47" t="s">
        <v>3</v>
      </c>
      <c r="E95" s="128" t="s">
        <v>64</v>
      </c>
      <c r="F95" s="129"/>
      <c r="G95" s="129"/>
      <c r="H95" s="129"/>
      <c r="I95" s="130"/>
      <c r="J95" s="131" t="s">
        <v>427</v>
      </c>
      <c r="K95" s="132"/>
      <c r="L95" s="133"/>
      <c r="M95" s="48" t="s">
        <v>41</v>
      </c>
      <c r="N95" s="16"/>
      <c r="O95" s="16"/>
      <c r="P95" s="16"/>
      <c r="Q95" s="21"/>
      <c r="R95" s="21"/>
      <c r="S95" s="22"/>
      <c r="T95" s="23"/>
      <c r="U95" s="23"/>
      <c r="V95" s="23"/>
      <c r="W95" s="23"/>
      <c r="X95" s="23"/>
      <c r="Y95" s="19"/>
      <c r="Z95" s="20"/>
      <c r="AA95" s="15"/>
      <c r="AB95" s="17"/>
      <c r="AC95" s="18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20.25" customHeight="1">
      <c r="A96" s="14"/>
      <c r="B96" s="14"/>
      <c r="C96" s="46" t="s">
        <v>30</v>
      </c>
      <c r="D96" s="47" t="s">
        <v>3</v>
      </c>
      <c r="E96" s="128" t="s">
        <v>38</v>
      </c>
      <c r="F96" s="129"/>
      <c r="G96" s="129"/>
      <c r="H96" s="129"/>
      <c r="I96" s="130"/>
      <c r="J96" s="131" t="s">
        <v>426</v>
      </c>
      <c r="K96" s="132"/>
      <c r="L96" s="133"/>
      <c r="M96" s="48" t="s">
        <v>42</v>
      </c>
      <c r="N96" s="16"/>
      <c r="O96" s="16"/>
      <c r="P96" s="16"/>
      <c r="Q96" s="21"/>
      <c r="R96" s="21"/>
      <c r="S96" s="22"/>
      <c r="T96" s="23"/>
      <c r="U96" s="23"/>
      <c r="V96" s="23"/>
      <c r="W96" s="23"/>
      <c r="X96" s="23"/>
      <c r="Y96" s="19"/>
      <c r="Z96" s="20"/>
      <c r="AA96" s="15"/>
      <c r="AB96" s="17"/>
      <c r="AC96" s="18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20.25" customHeight="1">
      <c r="A97" s="24"/>
      <c r="B97" s="14"/>
      <c r="C97" s="46" t="s">
        <v>79</v>
      </c>
      <c r="D97" s="47" t="s">
        <v>3</v>
      </c>
      <c r="E97" s="128" t="s">
        <v>34</v>
      </c>
      <c r="F97" s="129"/>
      <c r="G97" s="129"/>
      <c r="H97" s="129"/>
      <c r="I97" s="130"/>
      <c r="J97" s="131" t="s">
        <v>433</v>
      </c>
      <c r="K97" s="132"/>
      <c r="L97" s="133"/>
      <c r="M97" s="48" t="s">
        <v>150</v>
      </c>
      <c r="N97" s="16"/>
      <c r="O97" s="16"/>
      <c r="P97" s="16"/>
      <c r="Q97" s="21"/>
      <c r="R97" s="21"/>
      <c r="S97" s="22"/>
      <c r="T97" s="23"/>
      <c r="U97" s="23"/>
      <c r="V97" s="23"/>
      <c r="W97" s="23"/>
      <c r="X97" s="23"/>
      <c r="Y97" s="19"/>
      <c r="Z97" s="20"/>
      <c r="AA97" s="15"/>
      <c r="AB97" s="17"/>
      <c r="AC97" s="18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20.25" customHeight="1">
      <c r="A98" s="110" t="s">
        <v>392</v>
      </c>
      <c r="B98" s="14"/>
      <c r="C98" s="46" t="s">
        <v>64</v>
      </c>
      <c r="D98" s="47" t="s">
        <v>3</v>
      </c>
      <c r="E98" s="128" t="s">
        <v>68</v>
      </c>
      <c r="F98" s="129"/>
      <c r="G98" s="129"/>
      <c r="H98" s="129"/>
      <c r="I98" s="130"/>
      <c r="J98" s="131" t="s">
        <v>396</v>
      </c>
      <c r="K98" s="132"/>
      <c r="L98" s="133"/>
      <c r="M98" s="48" t="s">
        <v>51</v>
      </c>
      <c r="N98" s="16"/>
      <c r="O98" s="16"/>
      <c r="P98" s="16"/>
      <c r="Q98" s="21"/>
      <c r="R98" s="21"/>
      <c r="S98" s="22"/>
      <c r="T98" s="23"/>
      <c r="U98" s="23"/>
      <c r="V98" s="23"/>
      <c r="W98" s="23"/>
      <c r="X98" s="23"/>
      <c r="Y98" s="19"/>
      <c r="Z98" s="20"/>
      <c r="AA98" s="15"/>
      <c r="AB98" s="17"/>
      <c r="AC98" s="18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20.25" customHeight="1">
      <c r="A99" s="24"/>
      <c r="B99" s="14"/>
      <c r="C99" s="46" t="s">
        <v>30</v>
      </c>
      <c r="D99" s="47" t="s">
        <v>3</v>
      </c>
      <c r="E99" s="128" t="s">
        <v>63</v>
      </c>
      <c r="F99" s="129"/>
      <c r="G99" s="129"/>
      <c r="H99" s="129"/>
      <c r="I99" s="130"/>
      <c r="J99" s="131" t="s">
        <v>406</v>
      </c>
      <c r="K99" s="132"/>
      <c r="L99" s="133"/>
      <c r="M99" s="48" t="s">
        <v>150</v>
      </c>
      <c r="N99" s="16"/>
      <c r="O99" s="16"/>
      <c r="P99" s="16"/>
      <c r="Q99" s="21"/>
      <c r="R99" s="21"/>
      <c r="S99" s="22"/>
      <c r="T99" s="23"/>
      <c r="U99" s="23"/>
      <c r="V99" s="23"/>
      <c r="W99" s="23"/>
      <c r="X99" s="23"/>
      <c r="Y99" s="19"/>
      <c r="Z99" s="20"/>
      <c r="AA99" s="15"/>
      <c r="AB99" s="17"/>
      <c r="AC99" s="18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20.25" customHeight="1">
      <c r="A100" s="24"/>
      <c r="B100" s="14"/>
      <c r="C100" s="46" t="s">
        <v>39</v>
      </c>
      <c r="D100" s="47" t="s">
        <v>3</v>
      </c>
      <c r="E100" s="128" t="s">
        <v>67</v>
      </c>
      <c r="F100" s="129"/>
      <c r="G100" s="129"/>
      <c r="H100" s="129"/>
      <c r="I100" s="130"/>
      <c r="J100" s="131" t="s">
        <v>400</v>
      </c>
      <c r="K100" s="132"/>
      <c r="L100" s="133"/>
      <c r="M100" s="48" t="s">
        <v>41</v>
      </c>
      <c r="N100" s="16"/>
      <c r="O100" s="16"/>
      <c r="P100" s="16"/>
      <c r="Q100" s="21"/>
      <c r="R100" s="21"/>
      <c r="S100" s="22"/>
      <c r="T100" s="23"/>
      <c r="U100" s="23"/>
      <c r="V100" s="23"/>
      <c r="W100" s="23"/>
      <c r="X100" s="23"/>
      <c r="Y100" s="19"/>
      <c r="Z100" s="20"/>
      <c r="AA100" s="15"/>
      <c r="AB100" s="17"/>
      <c r="AC100" s="18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20.25" customHeight="1">
      <c r="A101" s="24"/>
      <c r="B101" s="14"/>
      <c r="C101" s="46" t="s">
        <v>65</v>
      </c>
      <c r="D101" s="47" t="s">
        <v>3</v>
      </c>
      <c r="E101" s="128" t="s">
        <v>49</v>
      </c>
      <c r="F101" s="129"/>
      <c r="G101" s="129"/>
      <c r="H101" s="129"/>
      <c r="I101" s="130"/>
      <c r="J101" s="131" t="s">
        <v>399</v>
      </c>
      <c r="K101" s="132"/>
      <c r="L101" s="133"/>
      <c r="M101" s="48" t="s">
        <v>50</v>
      </c>
      <c r="N101" s="16"/>
      <c r="O101" s="16"/>
      <c r="P101" s="16"/>
      <c r="Q101" s="21"/>
      <c r="R101" s="21"/>
      <c r="S101" s="22"/>
      <c r="T101" s="23"/>
      <c r="U101" s="23"/>
      <c r="V101" s="23"/>
      <c r="W101" s="23"/>
      <c r="X101" s="23"/>
      <c r="Y101" s="19"/>
      <c r="Z101" s="20"/>
      <c r="AA101" s="15"/>
      <c r="AB101" s="17"/>
      <c r="AC101" s="18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20.25" customHeight="1">
      <c r="A102" s="14"/>
      <c r="B102" s="14"/>
      <c r="C102" s="46" t="s">
        <v>34</v>
      </c>
      <c r="D102" s="47" t="s">
        <v>3</v>
      </c>
      <c r="E102" s="128" t="s">
        <v>25</v>
      </c>
      <c r="F102" s="129"/>
      <c r="G102" s="129"/>
      <c r="H102" s="129"/>
      <c r="I102" s="130"/>
      <c r="J102" s="131" t="s">
        <v>405</v>
      </c>
      <c r="K102" s="132"/>
      <c r="L102" s="133"/>
      <c r="M102" s="48" t="s">
        <v>50</v>
      </c>
      <c r="N102" s="16"/>
      <c r="O102" s="16"/>
      <c r="P102" s="16"/>
      <c r="Q102" s="21"/>
      <c r="R102" s="21"/>
      <c r="S102" s="22"/>
      <c r="T102" s="23"/>
      <c r="U102" s="23"/>
      <c r="V102" s="23"/>
      <c r="W102" s="23"/>
      <c r="X102" s="23"/>
      <c r="Y102" s="19"/>
      <c r="Z102" s="20"/>
      <c r="AA102" s="15"/>
      <c r="AB102" s="17"/>
      <c r="AC102" s="18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20.25" customHeight="1">
      <c r="A103" s="24"/>
      <c r="B103" s="14"/>
      <c r="C103" s="46" t="s">
        <v>49</v>
      </c>
      <c r="D103" s="47" t="s">
        <v>3</v>
      </c>
      <c r="E103" s="128" t="s">
        <v>66</v>
      </c>
      <c r="F103" s="129"/>
      <c r="G103" s="129"/>
      <c r="H103" s="129"/>
      <c r="I103" s="130"/>
      <c r="J103" s="131" t="s">
        <v>413</v>
      </c>
      <c r="K103" s="132"/>
      <c r="L103" s="133"/>
      <c r="M103" s="48" t="s">
        <v>42</v>
      </c>
      <c r="N103" s="16"/>
      <c r="O103" s="16"/>
      <c r="P103" s="16"/>
      <c r="Q103" s="21"/>
      <c r="R103" s="21"/>
      <c r="S103" s="22"/>
      <c r="T103" s="23"/>
      <c r="U103" s="23"/>
      <c r="V103" s="23"/>
      <c r="W103" s="23"/>
      <c r="X103" s="23"/>
      <c r="Y103" s="19"/>
      <c r="Z103" s="20"/>
      <c r="AA103" s="15"/>
      <c r="AB103" s="17"/>
      <c r="AC103" s="18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20.25" customHeight="1">
      <c r="A104" s="14"/>
      <c r="B104" s="14"/>
      <c r="C104" s="46" t="s">
        <v>38</v>
      </c>
      <c r="D104" s="47" t="s">
        <v>3</v>
      </c>
      <c r="E104" s="128" t="s">
        <v>65</v>
      </c>
      <c r="F104" s="129"/>
      <c r="G104" s="129"/>
      <c r="H104" s="129"/>
      <c r="I104" s="130"/>
      <c r="J104" s="131" t="s">
        <v>412</v>
      </c>
      <c r="K104" s="132"/>
      <c r="L104" s="133"/>
      <c r="M104" s="48" t="s">
        <v>150</v>
      </c>
      <c r="N104" s="16"/>
      <c r="O104" s="16"/>
      <c r="P104" s="16"/>
      <c r="Q104" s="21"/>
      <c r="R104" s="21"/>
      <c r="S104" s="22"/>
      <c r="T104" s="23"/>
      <c r="U104" s="23"/>
      <c r="V104" s="23"/>
      <c r="W104" s="23"/>
      <c r="X104" s="23"/>
      <c r="Y104" s="19"/>
      <c r="Z104" s="20"/>
      <c r="AA104" s="15"/>
      <c r="AB104" s="17"/>
      <c r="AC104" s="18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20.25" customHeight="1">
      <c r="A105" s="110" t="s">
        <v>364</v>
      </c>
      <c r="B105" s="14"/>
      <c r="C105" s="46" t="s">
        <v>79</v>
      </c>
      <c r="D105" s="47" t="s">
        <v>3</v>
      </c>
      <c r="E105" s="128" t="s">
        <v>49</v>
      </c>
      <c r="F105" s="129"/>
      <c r="G105" s="129"/>
      <c r="H105" s="129"/>
      <c r="I105" s="130"/>
      <c r="J105" s="131" t="s">
        <v>369</v>
      </c>
      <c r="K105" s="132"/>
      <c r="L105" s="133"/>
      <c r="M105" s="48" t="s">
        <v>51</v>
      </c>
      <c r="N105" s="16"/>
      <c r="O105" s="16"/>
      <c r="P105" s="16"/>
      <c r="Q105" s="21"/>
      <c r="R105" s="21"/>
      <c r="S105" s="22"/>
      <c r="T105" s="23"/>
      <c r="U105" s="23"/>
      <c r="V105" s="23"/>
      <c r="W105" s="23"/>
      <c r="X105" s="23"/>
      <c r="Y105" s="19"/>
      <c r="Z105" s="20"/>
      <c r="AA105" s="15"/>
      <c r="AB105" s="17"/>
      <c r="AC105" s="18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20.25" customHeight="1">
      <c r="A106" s="24"/>
      <c r="B106" s="14"/>
      <c r="C106" s="46" t="s">
        <v>25</v>
      </c>
      <c r="D106" s="47" t="s">
        <v>3</v>
      </c>
      <c r="E106" s="128" t="s">
        <v>30</v>
      </c>
      <c r="F106" s="129"/>
      <c r="G106" s="129"/>
      <c r="H106" s="129"/>
      <c r="I106" s="130"/>
      <c r="J106" s="131" t="s">
        <v>379</v>
      </c>
      <c r="K106" s="132"/>
      <c r="L106" s="133"/>
      <c r="M106" s="48" t="s">
        <v>51</v>
      </c>
      <c r="N106" s="16"/>
      <c r="O106" s="16"/>
      <c r="P106" s="16"/>
      <c r="Q106" s="21"/>
      <c r="R106" s="21"/>
      <c r="S106" s="22"/>
      <c r="T106" s="23"/>
      <c r="U106" s="23"/>
      <c r="V106" s="23"/>
      <c r="W106" s="23"/>
      <c r="X106" s="23"/>
      <c r="Y106" s="19"/>
      <c r="Z106" s="20"/>
      <c r="AA106" s="15"/>
      <c r="AB106" s="17"/>
      <c r="AC106" s="18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20.25" customHeight="1">
      <c r="A107" s="24"/>
      <c r="B107" s="14"/>
      <c r="C107" s="46" t="s">
        <v>65</v>
      </c>
      <c r="D107" s="47" t="s">
        <v>3</v>
      </c>
      <c r="E107" s="128" t="s">
        <v>63</v>
      </c>
      <c r="F107" s="129"/>
      <c r="G107" s="129"/>
      <c r="H107" s="129"/>
      <c r="I107" s="130"/>
      <c r="J107" s="131" t="s">
        <v>378</v>
      </c>
      <c r="K107" s="132"/>
      <c r="L107" s="133"/>
      <c r="M107" s="48" t="s">
        <v>41</v>
      </c>
      <c r="N107" s="16"/>
      <c r="O107" s="16"/>
      <c r="P107" s="16"/>
      <c r="Q107" s="21"/>
      <c r="R107" s="21"/>
      <c r="S107" s="22"/>
      <c r="T107" s="23"/>
      <c r="U107" s="23"/>
      <c r="V107" s="23"/>
      <c r="W107" s="23"/>
      <c r="X107" s="23"/>
      <c r="Y107" s="19"/>
      <c r="Z107" s="20"/>
      <c r="AA107" s="15"/>
      <c r="AB107" s="17"/>
      <c r="AC107" s="18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20.25" customHeight="1">
      <c r="A108" s="24"/>
      <c r="B108" s="14"/>
      <c r="C108" s="46" t="s">
        <v>66</v>
      </c>
      <c r="D108" s="47" t="s">
        <v>3</v>
      </c>
      <c r="E108" s="128" t="s">
        <v>34</v>
      </c>
      <c r="F108" s="129"/>
      <c r="G108" s="129"/>
      <c r="H108" s="129"/>
      <c r="I108" s="130"/>
      <c r="J108" s="131" t="s">
        <v>386</v>
      </c>
      <c r="K108" s="132"/>
      <c r="L108" s="133"/>
      <c r="M108" s="48" t="s">
        <v>51</v>
      </c>
      <c r="N108" s="16"/>
      <c r="O108" s="16"/>
      <c r="P108" s="16"/>
      <c r="Q108" s="21"/>
      <c r="R108" s="21"/>
      <c r="S108" s="22"/>
      <c r="T108" s="23"/>
      <c r="U108" s="23"/>
      <c r="V108" s="23"/>
      <c r="W108" s="23"/>
      <c r="X108" s="23"/>
      <c r="Y108" s="19"/>
      <c r="Z108" s="20"/>
      <c r="AA108" s="15"/>
      <c r="AB108" s="17"/>
      <c r="AC108" s="18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20.25" customHeight="1">
      <c r="A109" s="14"/>
      <c r="B109" s="14"/>
      <c r="C109" s="46" t="s">
        <v>67</v>
      </c>
      <c r="D109" s="47" t="s">
        <v>3</v>
      </c>
      <c r="E109" s="128" t="s">
        <v>38</v>
      </c>
      <c r="F109" s="129"/>
      <c r="G109" s="129"/>
      <c r="H109" s="129"/>
      <c r="I109" s="130"/>
      <c r="J109" s="131" t="s">
        <v>391</v>
      </c>
      <c r="K109" s="132"/>
      <c r="L109" s="133"/>
      <c r="M109" s="48" t="s">
        <v>51</v>
      </c>
      <c r="N109" s="16"/>
      <c r="O109" s="16"/>
      <c r="P109" s="16"/>
      <c r="Q109" s="21"/>
      <c r="R109" s="21"/>
      <c r="S109" s="22"/>
      <c r="T109" s="23"/>
      <c r="U109" s="23"/>
      <c r="V109" s="23"/>
      <c r="W109" s="23"/>
      <c r="X109" s="23"/>
      <c r="Y109" s="19"/>
      <c r="Z109" s="20"/>
      <c r="AA109" s="15"/>
      <c r="AB109" s="17"/>
      <c r="AC109" s="18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20.25" customHeight="1">
      <c r="A110" s="24" t="s">
        <v>40</v>
      </c>
      <c r="B110" s="14"/>
      <c r="C110" s="46" t="s">
        <v>38</v>
      </c>
      <c r="D110" s="47" t="s">
        <v>3</v>
      </c>
      <c r="E110" s="128" t="s">
        <v>49</v>
      </c>
      <c r="F110" s="129"/>
      <c r="G110" s="129"/>
      <c r="H110" s="129"/>
      <c r="I110" s="130"/>
      <c r="J110" s="131" t="s">
        <v>75</v>
      </c>
      <c r="K110" s="132"/>
      <c r="L110" s="133"/>
      <c r="M110" s="48" t="s">
        <v>50</v>
      </c>
      <c r="N110" s="16"/>
      <c r="O110" s="16"/>
      <c r="P110" s="16"/>
      <c r="Q110" s="21"/>
      <c r="R110" s="21"/>
      <c r="S110" s="22"/>
      <c r="T110" s="23"/>
      <c r="U110" s="23"/>
      <c r="V110" s="23"/>
      <c r="W110" s="23"/>
      <c r="X110" s="23"/>
      <c r="Y110" s="19"/>
      <c r="Z110" s="20"/>
      <c r="AA110" s="15"/>
      <c r="AB110" s="17"/>
      <c r="AC110" s="18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20.25" customHeight="1">
      <c r="A111" s="14"/>
      <c r="B111" s="14"/>
      <c r="C111" s="46" t="s">
        <v>25</v>
      </c>
      <c r="D111" s="47" t="s">
        <v>3</v>
      </c>
      <c r="E111" s="128" t="s">
        <v>63</v>
      </c>
      <c r="F111" s="129"/>
      <c r="G111" s="129"/>
      <c r="H111" s="129"/>
      <c r="I111" s="130"/>
      <c r="J111" s="131" t="s">
        <v>74</v>
      </c>
      <c r="K111" s="132"/>
      <c r="L111" s="133"/>
      <c r="M111" s="48" t="s">
        <v>51</v>
      </c>
      <c r="N111" s="16"/>
      <c r="O111" s="16"/>
      <c r="P111" s="16"/>
      <c r="Q111" s="21"/>
      <c r="R111" s="21"/>
      <c r="S111" s="22"/>
      <c r="T111" s="23"/>
      <c r="U111" s="23"/>
      <c r="V111" s="23"/>
      <c r="W111" s="23"/>
      <c r="X111" s="23"/>
      <c r="Y111" s="19"/>
      <c r="Z111" s="20"/>
      <c r="AA111" s="15"/>
      <c r="AB111" s="17"/>
      <c r="AC111" s="18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20.25" customHeight="1">
      <c r="A112" s="14"/>
      <c r="B112" s="14"/>
      <c r="C112" s="46" t="s">
        <v>34</v>
      </c>
      <c r="D112" s="47" t="s">
        <v>3</v>
      </c>
      <c r="E112" s="128" t="s">
        <v>30</v>
      </c>
      <c r="F112" s="129"/>
      <c r="G112" s="129"/>
      <c r="H112" s="129"/>
      <c r="I112" s="130"/>
      <c r="J112" s="131" t="s">
        <v>76</v>
      </c>
      <c r="K112" s="132"/>
      <c r="L112" s="133"/>
      <c r="M112" s="48" t="s">
        <v>42</v>
      </c>
      <c r="N112" s="16"/>
      <c r="O112" s="16"/>
      <c r="P112" s="16"/>
      <c r="Q112" s="21"/>
      <c r="R112" s="21"/>
      <c r="S112" s="22"/>
      <c r="T112" s="23"/>
      <c r="U112" s="23"/>
      <c r="V112" s="23"/>
      <c r="W112" s="23"/>
      <c r="X112" s="23"/>
      <c r="Y112" s="19"/>
      <c r="Z112" s="20"/>
      <c r="AA112" s="15"/>
      <c r="AB112" s="17"/>
      <c r="AC112" s="18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20.25" customHeight="1">
      <c r="A113" s="24"/>
      <c r="B113" s="14"/>
      <c r="C113" s="46" t="s">
        <v>39</v>
      </c>
      <c r="D113" s="47" t="s">
        <v>3</v>
      </c>
      <c r="E113" s="128" t="s">
        <v>64</v>
      </c>
      <c r="F113" s="129"/>
      <c r="G113" s="129"/>
      <c r="H113" s="129"/>
      <c r="I113" s="130"/>
      <c r="J113" s="131" t="s">
        <v>77</v>
      </c>
      <c r="K113" s="132"/>
      <c r="L113" s="133"/>
      <c r="M113" s="48" t="s">
        <v>41</v>
      </c>
      <c r="N113" s="16"/>
      <c r="O113" s="16"/>
      <c r="P113" s="16"/>
      <c r="Q113" s="21"/>
      <c r="R113" s="21"/>
      <c r="S113" s="22"/>
      <c r="T113" s="23"/>
      <c r="U113" s="23"/>
      <c r="V113" s="23"/>
      <c r="W113" s="23"/>
      <c r="X113" s="23"/>
      <c r="Y113" s="19"/>
      <c r="Z113" s="20"/>
      <c r="AA113" s="15"/>
      <c r="AB113" s="17"/>
      <c r="AC113" s="18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20.25" customHeight="1">
      <c r="A114" s="24"/>
      <c r="B114" s="14"/>
      <c r="C114" s="46" t="s">
        <v>65</v>
      </c>
      <c r="D114" s="47" t="s">
        <v>3</v>
      </c>
      <c r="E114" s="128" t="s">
        <v>66</v>
      </c>
      <c r="F114" s="129"/>
      <c r="G114" s="129"/>
      <c r="H114" s="129"/>
      <c r="I114" s="130"/>
      <c r="J114" s="131" t="s">
        <v>78</v>
      </c>
      <c r="K114" s="132"/>
      <c r="L114" s="133"/>
      <c r="M114" s="48" t="s">
        <v>42</v>
      </c>
      <c r="N114" s="16"/>
      <c r="O114" s="16"/>
      <c r="P114" s="16"/>
      <c r="Q114" s="21"/>
      <c r="R114" s="21"/>
      <c r="S114" s="22"/>
      <c r="T114" s="23"/>
      <c r="U114" s="23"/>
      <c r="V114" s="23"/>
      <c r="W114" s="23"/>
      <c r="X114" s="23"/>
      <c r="Y114" s="19"/>
      <c r="Z114" s="20"/>
      <c r="AA114" s="15"/>
      <c r="AB114" s="17"/>
      <c r="AC114" s="18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20.25" customHeight="1">
      <c r="A115" s="24"/>
      <c r="B115" s="14"/>
      <c r="C115" s="46" t="s">
        <v>67</v>
      </c>
      <c r="D115" s="47" t="s">
        <v>3</v>
      </c>
      <c r="E115" s="128" t="s">
        <v>68</v>
      </c>
      <c r="F115" s="129"/>
      <c r="G115" s="129"/>
      <c r="H115" s="129"/>
      <c r="I115" s="130"/>
      <c r="J115" s="131" t="s">
        <v>81</v>
      </c>
      <c r="K115" s="132"/>
      <c r="L115" s="133"/>
      <c r="M115" s="48" t="s">
        <v>41</v>
      </c>
      <c r="N115" s="16"/>
      <c r="O115" s="16"/>
      <c r="P115" s="16"/>
      <c r="Q115" s="21"/>
      <c r="R115" s="21"/>
      <c r="S115" s="22"/>
      <c r="T115" s="23"/>
      <c r="U115" s="23"/>
      <c r="V115" s="23"/>
      <c r="W115" s="23"/>
      <c r="X115" s="23"/>
      <c r="Y115" s="19"/>
      <c r="Z115" s="20"/>
      <c r="AA115" s="15"/>
      <c r="AB115" s="17"/>
      <c r="AC115" s="18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20.25" customHeight="1">
      <c r="A116" s="110" t="s">
        <v>145</v>
      </c>
      <c r="B116" s="14"/>
      <c r="C116" s="46" t="s">
        <v>64</v>
      </c>
      <c r="D116" s="47" t="s">
        <v>3</v>
      </c>
      <c r="E116" s="128" t="s">
        <v>30</v>
      </c>
      <c r="F116" s="129"/>
      <c r="G116" s="129"/>
      <c r="H116" s="129"/>
      <c r="I116" s="130"/>
      <c r="J116" s="131" t="s">
        <v>158</v>
      </c>
      <c r="K116" s="132"/>
      <c r="L116" s="133"/>
      <c r="M116" s="48" t="s">
        <v>50</v>
      </c>
      <c r="N116" s="16"/>
      <c r="O116" s="16"/>
      <c r="P116" s="16"/>
      <c r="Q116" s="21"/>
      <c r="R116" s="21"/>
      <c r="S116" s="22"/>
      <c r="T116" s="23"/>
      <c r="U116" s="23"/>
      <c r="V116" s="23"/>
      <c r="W116" s="23"/>
      <c r="X116" s="23"/>
      <c r="Y116" s="19"/>
      <c r="Z116" s="20"/>
      <c r="AA116" s="15"/>
      <c r="AB116" s="17"/>
      <c r="AC116" s="18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t="20.25" customHeight="1">
      <c r="A117" s="24"/>
      <c r="B117" s="14"/>
      <c r="C117" s="46" t="s">
        <v>63</v>
      </c>
      <c r="D117" s="47" t="s">
        <v>3</v>
      </c>
      <c r="E117" s="128" t="s">
        <v>68</v>
      </c>
      <c r="F117" s="129"/>
      <c r="G117" s="129"/>
      <c r="H117" s="129"/>
      <c r="I117" s="130"/>
      <c r="J117" s="131" t="s">
        <v>159</v>
      </c>
      <c r="K117" s="132"/>
      <c r="L117" s="133"/>
      <c r="M117" s="48" t="s">
        <v>51</v>
      </c>
      <c r="N117" s="16"/>
      <c r="O117" s="16"/>
      <c r="P117" s="16"/>
      <c r="Q117" s="21"/>
      <c r="R117" s="21"/>
      <c r="S117" s="22"/>
      <c r="T117" s="23"/>
      <c r="U117" s="23"/>
      <c r="V117" s="23"/>
      <c r="W117" s="23"/>
      <c r="X117" s="23"/>
      <c r="Y117" s="19"/>
      <c r="Z117" s="20"/>
      <c r="AA117" s="15"/>
      <c r="AB117" s="17"/>
      <c r="AC117" s="18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20.25" customHeight="1">
      <c r="A118" s="24"/>
      <c r="B118" s="14"/>
      <c r="C118" s="46" t="s">
        <v>34</v>
      </c>
      <c r="D118" s="47" t="s">
        <v>3</v>
      </c>
      <c r="E118" s="128" t="s">
        <v>67</v>
      </c>
      <c r="F118" s="129"/>
      <c r="G118" s="129"/>
      <c r="H118" s="129"/>
      <c r="I118" s="130"/>
      <c r="J118" s="131" t="s">
        <v>160</v>
      </c>
      <c r="K118" s="132"/>
      <c r="L118" s="133"/>
      <c r="M118" s="48" t="s">
        <v>41</v>
      </c>
      <c r="N118" s="16"/>
      <c r="O118" s="16"/>
      <c r="P118" s="16"/>
      <c r="Q118" s="21"/>
      <c r="R118" s="21"/>
      <c r="S118" s="22"/>
      <c r="T118" s="23"/>
      <c r="U118" s="23"/>
      <c r="V118" s="23"/>
      <c r="W118" s="23"/>
      <c r="X118" s="23"/>
      <c r="Y118" s="19"/>
      <c r="Z118" s="20"/>
      <c r="AA118" s="15"/>
      <c r="AB118" s="17"/>
      <c r="AC118" s="18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20.25" customHeight="1">
      <c r="A119" s="24"/>
      <c r="B119" s="14"/>
      <c r="C119" s="46" t="s">
        <v>66</v>
      </c>
      <c r="D119" s="47" t="s">
        <v>3</v>
      </c>
      <c r="E119" s="128" t="s">
        <v>38</v>
      </c>
      <c r="F119" s="129"/>
      <c r="G119" s="129"/>
      <c r="H119" s="129"/>
      <c r="I119" s="130"/>
      <c r="J119" s="131" t="s">
        <v>161</v>
      </c>
      <c r="K119" s="132"/>
      <c r="L119" s="133"/>
      <c r="M119" s="48" t="s">
        <v>41</v>
      </c>
      <c r="N119" s="16"/>
      <c r="O119" s="16"/>
      <c r="P119" s="16"/>
      <c r="Q119" s="21"/>
      <c r="R119" s="21"/>
      <c r="S119" s="22"/>
      <c r="T119" s="23"/>
      <c r="U119" s="23"/>
      <c r="V119" s="23"/>
      <c r="W119" s="23"/>
      <c r="X119" s="23"/>
      <c r="Y119" s="19"/>
      <c r="Z119" s="20"/>
      <c r="AA119" s="15"/>
      <c r="AB119" s="17"/>
      <c r="AC119" s="18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ht="20.25" customHeight="1">
      <c r="A120" s="14"/>
      <c r="B120" s="14"/>
      <c r="C120" s="46" t="s">
        <v>49</v>
      </c>
      <c r="D120" s="47" t="s">
        <v>3</v>
      </c>
      <c r="E120" s="128" t="s">
        <v>39</v>
      </c>
      <c r="F120" s="129"/>
      <c r="G120" s="129"/>
      <c r="H120" s="129"/>
      <c r="I120" s="130"/>
      <c r="J120" s="131" t="s">
        <v>162</v>
      </c>
      <c r="K120" s="132"/>
      <c r="L120" s="133"/>
      <c r="M120" s="48" t="s">
        <v>150</v>
      </c>
      <c r="N120" s="16"/>
      <c r="O120" s="16"/>
      <c r="P120" s="16"/>
      <c r="Q120" s="21"/>
      <c r="R120" s="21"/>
      <c r="S120" s="22"/>
      <c r="T120" s="23"/>
      <c r="U120" s="23"/>
      <c r="V120" s="23"/>
      <c r="W120" s="23"/>
      <c r="X120" s="23"/>
      <c r="Y120" s="19"/>
      <c r="Z120" s="20"/>
      <c r="AA120" s="15"/>
      <c r="AB120" s="17"/>
      <c r="AC120" s="18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t="20.25" customHeight="1">
      <c r="A121" s="24" t="s">
        <v>211</v>
      </c>
      <c r="B121" s="14"/>
      <c r="C121" s="46" t="s">
        <v>25</v>
      </c>
      <c r="D121" s="47" t="s">
        <v>3</v>
      </c>
      <c r="E121" s="128" t="s">
        <v>65</v>
      </c>
      <c r="F121" s="129"/>
      <c r="G121" s="129"/>
      <c r="H121" s="129"/>
      <c r="I121" s="130"/>
      <c r="J121" s="131" t="s">
        <v>228</v>
      </c>
      <c r="K121" s="132"/>
      <c r="L121" s="133"/>
      <c r="M121" s="48" t="s">
        <v>150</v>
      </c>
      <c r="N121" s="16"/>
      <c r="O121" s="16"/>
      <c r="P121" s="16"/>
      <c r="Q121" s="21"/>
      <c r="R121" s="21"/>
      <c r="S121" s="22"/>
      <c r="T121" s="23"/>
      <c r="U121" s="23"/>
      <c r="V121" s="23"/>
      <c r="W121" s="23"/>
      <c r="X121" s="23"/>
      <c r="Y121" s="19"/>
      <c r="Z121" s="20"/>
      <c r="AA121" s="15"/>
      <c r="AB121" s="17"/>
      <c r="AC121" s="18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ht="20.25" customHeight="1">
      <c r="A122" s="24" t="s">
        <v>253</v>
      </c>
      <c r="B122" s="14"/>
      <c r="C122" s="46" t="s">
        <v>34</v>
      </c>
      <c r="D122" s="47" t="s">
        <v>3</v>
      </c>
      <c r="E122" s="128" t="s">
        <v>63</v>
      </c>
      <c r="F122" s="129"/>
      <c r="G122" s="129"/>
      <c r="H122" s="129"/>
      <c r="I122" s="130"/>
      <c r="J122" s="131" t="s">
        <v>258</v>
      </c>
      <c r="K122" s="132"/>
      <c r="L122" s="133"/>
      <c r="M122" s="48" t="s">
        <v>50</v>
      </c>
      <c r="N122" s="16"/>
      <c r="O122" s="16"/>
      <c r="P122" s="16"/>
      <c r="Q122" s="21"/>
      <c r="R122" s="21"/>
      <c r="S122" s="22"/>
      <c r="T122" s="23"/>
      <c r="U122" s="23"/>
      <c r="V122" s="23"/>
      <c r="W122" s="23"/>
      <c r="X122" s="23"/>
      <c r="Y122" s="19"/>
      <c r="Z122" s="20"/>
      <c r="AA122" s="15"/>
      <c r="AB122" s="17"/>
      <c r="AC122" s="18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t="20.25" customHeight="1">
      <c r="A123" s="24"/>
      <c r="B123" s="14"/>
      <c r="C123" s="46" t="s">
        <v>66</v>
      </c>
      <c r="D123" s="47" t="s">
        <v>3</v>
      </c>
      <c r="E123" s="128" t="s">
        <v>39</v>
      </c>
      <c r="F123" s="129"/>
      <c r="G123" s="129"/>
      <c r="H123" s="129"/>
      <c r="I123" s="130"/>
      <c r="J123" s="131" t="s">
        <v>257</v>
      </c>
      <c r="K123" s="132"/>
      <c r="L123" s="133"/>
      <c r="M123" s="48" t="s">
        <v>50</v>
      </c>
      <c r="N123" s="16"/>
      <c r="O123" s="16"/>
      <c r="P123" s="16"/>
      <c r="Q123" s="21"/>
      <c r="R123" s="21"/>
      <c r="S123" s="22"/>
      <c r="T123" s="23"/>
      <c r="U123" s="23"/>
      <c r="V123" s="23"/>
      <c r="W123" s="23"/>
      <c r="X123" s="23"/>
      <c r="Y123" s="19"/>
      <c r="Z123" s="20"/>
      <c r="AA123" s="15"/>
      <c r="AB123" s="17"/>
      <c r="AC123" s="18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ht="20.25" customHeight="1">
      <c r="A124" s="14"/>
      <c r="B124" s="14"/>
      <c r="C124" s="46" t="s">
        <v>79</v>
      </c>
      <c r="D124" s="47" t="s">
        <v>3</v>
      </c>
      <c r="E124" s="128" t="s">
        <v>30</v>
      </c>
      <c r="F124" s="129"/>
      <c r="G124" s="129"/>
      <c r="H124" s="129"/>
      <c r="I124" s="130"/>
      <c r="J124" s="131" t="s">
        <v>256</v>
      </c>
      <c r="K124" s="132"/>
      <c r="L124" s="133"/>
      <c r="M124" s="48" t="s">
        <v>50</v>
      </c>
      <c r="N124" s="16"/>
      <c r="O124" s="16"/>
      <c r="P124" s="16"/>
      <c r="Q124" s="21"/>
      <c r="R124" s="21"/>
      <c r="S124" s="22"/>
      <c r="T124" s="23"/>
      <c r="U124" s="23"/>
      <c r="V124" s="23"/>
      <c r="W124" s="23"/>
      <c r="X124" s="23"/>
      <c r="Y124" s="19"/>
      <c r="Z124" s="20"/>
      <c r="AA124" s="15"/>
      <c r="AB124" s="17"/>
      <c r="AC124" s="18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ht="20.25" customHeight="1">
      <c r="A125" s="24"/>
      <c r="B125" s="14"/>
      <c r="C125" s="46" t="s">
        <v>64</v>
      </c>
      <c r="D125" s="47" t="s">
        <v>3</v>
      </c>
      <c r="E125" s="128" t="s">
        <v>67</v>
      </c>
      <c r="F125" s="129"/>
      <c r="G125" s="129"/>
      <c r="H125" s="129"/>
      <c r="I125" s="130"/>
      <c r="J125" s="131" t="s">
        <v>281</v>
      </c>
      <c r="K125" s="132"/>
      <c r="L125" s="133"/>
      <c r="M125" s="48" t="s">
        <v>50</v>
      </c>
      <c r="N125" s="16"/>
      <c r="O125" s="16"/>
      <c r="P125" s="16"/>
      <c r="Q125" s="21"/>
      <c r="R125" s="21"/>
      <c r="S125" s="22"/>
      <c r="T125" s="23"/>
      <c r="U125" s="23"/>
      <c r="V125" s="23"/>
      <c r="W125" s="23"/>
      <c r="X125" s="23"/>
      <c r="Y125" s="19"/>
      <c r="Z125" s="20"/>
      <c r="AA125" s="15"/>
      <c r="AB125" s="17"/>
      <c r="AC125" s="18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ht="20.25" customHeight="1">
      <c r="A126" s="24" t="s">
        <v>297</v>
      </c>
      <c r="B126" s="14"/>
      <c r="C126" s="46" t="s">
        <v>63</v>
      </c>
      <c r="D126" s="47" t="s">
        <v>3</v>
      </c>
      <c r="E126" s="128" t="s">
        <v>49</v>
      </c>
      <c r="F126" s="129"/>
      <c r="G126" s="129"/>
      <c r="H126" s="129"/>
      <c r="I126" s="130"/>
      <c r="J126" s="131" t="s">
        <v>302</v>
      </c>
      <c r="K126" s="132"/>
      <c r="L126" s="133"/>
      <c r="M126" s="48" t="s">
        <v>51</v>
      </c>
      <c r="N126" s="16"/>
      <c r="O126" s="16"/>
      <c r="P126" s="16"/>
      <c r="Q126" s="21"/>
      <c r="R126" s="21"/>
      <c r="S126" s="22"/>
      <c r="T126" s="23"/>
      <c r="U126" s="23"/>
      <c r="V126" s="23"/>
      <c r="W126" s="23"/>
      <c r="X126" s="23"/>
      <c r="Y126" s="19"/>
      <c r="Z126" s="20"/>
      <c r="AA126" s="15"/>
      <c r="AB126" s="17"/>
      <c r="AC126" s="18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ht="20.25" customHeight="1">
      <c r="A127" s="14"/>
      <c r="B127" s="14"/>
      <c r="C127" s="46" t="s">
        <v>34</v>
      </c>
      <c r="D127" s="47" t="s">
        <v>3</v>
      </c>
      <c r="E127" s="128" t="s">
        <v>38</v>
      </c>
      <c r="F127" s="129"/>
      <c r="G127" s="129"/>
      <c r="H127" s="129"/>
      <c r="I127" s="130"/>
      <c r="J127" s="131" t="s">
        <v>307</v>
      </c>
      <c r="K127" s="132"/>
      <c r="L127" s="133"/>
      <c r="M127" s="48" t="s">
        <v>41</v>
      </c>
      <c r="N127" s="16"/>
      <c r="O127" s="16"/>
      <c r="P127" s="16"/>
      <c r="Q127" s="21"/>
      <c r="R127" s="21"/>
      <c r="S127" s="22"/>
      <c r="T127" s="23"/>
      <c r="U127" s="23"/>
      <c r="V127" s="23"/>
      <c r="W127" s="23"/>
      <c r="X127" s="23"/>
      <c r="Y127" s="19"/>
      <c r="Z127" s="20"/>
      <c r="AA127" s="15"/>
      <c r="AB127" s="17"/>
      <c r="AC127" s="18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ht="20.25" customHeight="1">
      <c r="A128" s="24" t="s">
        <v>317</v>
      </c>
      <c r="B128" s="14"/>
      <c r="C128" s="46" t="s">
        <v>34</v>
      </c>
      <c r="D128" s="47" t="s">
        <v>3</v>
      </c>
      <c r="E128" s="128" t="s">
        <v>39</v>
      </c>
      <c r="F128" s="129"/>
      <c r="G128" s="129"/>
      <c r="H128" s="129"/>
      <c r="I128" s="130"/>
      <c r="J128" s="131" t="s">
        <v>321</v>
      </c>
      <c r="K128" s="132"/>
      <c r="L128" s="133"/>
      <c r="M128" s="48" t="s">
        <v>51</v>
      </c>
      <c r="N128" s="16"/>
      <c r="O128" s="16"/>
      <c r="P128" s="16"/>
      <c r="Q128" s="21"/>
      <c r="R128" s="21"/>
      <c r="S128" s="22"/>
      <c r="T128" s="23"/>
      <c r="U128" s="23"/>
      <c r="V128" s="23"/>
      <c r="W128" s="23"/>
      <c r="X128" s="23"/>
      <c r="Y128" s="19"/>
      <c r="Z128" s="20"/>
      <c r="AA128" s="15"/>
      <c r="AB128" s="17"/>
      <c r="AC128" s="18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ht="20.25" customHeight="1">
      <c r="A129" s="24"/>
      <c r="B129" s="14"/>
      <c r="C129" s="46" t="s">
        <v>63</v>
      </c>
      <c r="D129" s="47" t="s">
        <v>3</v>
      </c>
      <c r="E129" s="128" t="s">
        <v>66</v>
      </c>
      <c r="F129" s="129"/>
      <c r="G129" s="129"/>
      <c r="H129" s="129"/>
      <c r="I129" s="130"/>
      <c r="J129" s="131" t="s">
        <v>330</v>
      </c>
      <c r="K129" s="132"/>
      <c r="L129" s="133"/>
      <c r="M129" s="48" t="s">
        <v>51</v>
      </c>
      <c r="N129" s="16"/>
      <c r="O129" s="16"/>
      <c r="P129" s="16"/>
      <c r="Q129" s="21"/>
      <c r="R129" s="21"/>
      <c r="S129" s="22"/>
      <c r="T129" s="23"/>
      <c r="U129" s="23"/>
      <c r="V129" s="23"/>
      <c r="W129" s="23"/>
      <c r="X129" s="23"/>
      <c r="Y129" s="19"/>
      <c r="Z129" s="20"/>
      <c r="AA129" s="15"/>
      <c r="AB129" s="17"/>
      <c r="AC129" s="18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ht="20.25" customHeight="1">
      <c r="A130" s="24"/>
      <c r="B130" s="14"/>
      <c r="C130" s="46" t="s">
        <v>64</v>
      </c>
      <c r="D130" s="47" t="s">
        <v>3</v>
      </c>
      <c r="E130" s="128" t="s">
        <v>38</v>
      </c>
      <c r="F130" s="129"/>
      <c r="G130" s="129"/>
      <c r="H130" s="129"/>
      <c r="I130" s="130"/>
      <c r="J130" s="131" t="s">
        <v>331</v>
      </c>
      <c r="K130" s="132"/>
      <c r="L130" s="133"/>
      <c r="M130" s="48" t="s">
        <v>51</v>
      </c>
      <c r="N130" s="16"/>
      <c r="O130" s="16"/>
      <c r="P130" s="16"/>
      <c r="Q130" s="21"/>
      <c r="R130" s="21"/>
      <c r="S130" s="22"/>
      <c r="T130" s="23"/>
      <c r="U130" s="23"/>
      <c r="V130" s="23"/>
      <c r="W130" s="23"/>
      <c r="X130" s="23"/>
      <c r="Y130" s="19"/>
      <c r="Z130" s="20"/>
      <c r="AA130" s="15"/>
      <c r="AB130" s="17"/>
      <c r="AC130" s="18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ht="20.25" customHeight="1">
      <c r="A131" s="14"/>
      <c r="B131" s="14"/>
      <c r="C131" s="46" t="s">
        <v>30</v>
      </c>
      <c r="D131" s="47" t="s">
        <v>3</v>
      </c>
      <c r="E131" s="128" t="s">
        <v>49</v>
      </c>
      <c r="F131" s="129"/>
      <c r="G131" s="129"/>
      <c r="H131" s="129"/>
      <c r="I131" s="130"/>
      <c r="J131" s="131" t="s">
        <v>332</v>
      </c>
      <c r="K131" s="132"/>
      <c r="L131" s="133"/>
      <c r="M131" s="48" t="s">
        <v>51</v>
      </c>
      <c r="N131" s="16"/>
      <c r="O131" s="16"/>
      <c r="P131" s="16"/>
      <c r="Q131" s="21"/>
      <c r="R131" s="21"/>
      <c r="S131" s="22"/>
      <c r="T131" s="23"/>
      <c r="U131" s="23"/>
      <c r="V131" s="23"/>
      <c r="W131" s="23"/>
      <c r="X131" s="23"/>
      <c r="Y131" s="19"/>
      <c r="Z131" s="20"/>
      <c r="AA131" s="15"/>
      <c r="AB131" s="17"/>
      <c r="AC131" s="18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ht="20.25" customHeight="1">
      <c r="A132" s="24"/>
      <c r="B132" s="14"/>
      <c r="C132" s="46" t="s">
        <v>65</v>
      </c>
      <c r="D132" s="47" t="s">
        <v>3</v>
      </c>
      <c r="E132" s="128" t="s">
        <v>68</v>
      </c>
      <c r="F132" s="129"/>
      <c r="G132" s="129"/>
      <c r="H132" s="129"/>
      <c r="I132" s="130"/>
      <c r="J132" s="131" t="s">
        <v>339</v>
      </c>
      <c r="K132" s="132"/>
      <c r="L132" s="133"/>
      <c r="M132" s="48" t="s">
        <v>41</v>
      </c>
      <c r="N132" s="16"/>
      <c r="O132" s="16"/>
      <c r="P132" s="16"/>
      <c r="Q132" s="21"/>
      <c r="R132" s="21"/>
      <c r="S132" s="22"/>
      <c r="T132" s="23"/>
      <c r="U132" s="23"/>
      <c r="V132" s="23"/>
      <c r="W132" s="23"/>
      <c r="X132" s="23"/>
      <c r="Y132" s="19"/>
      <c r="Z132" s="20"/>
      <c r="AA132" s="15"/>
      <c r="AB132" s="17"/>
      <c r="AC132" s="18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ht="20.25" customHeight="1">
      <c r="A133" s="24"/>
      <c r="B133" s="14"/>
      <c r="C133" s="46" t="s">
        <v>25</v>
      </c>
      <c r="D133" s="47" t="s">
        <v>3</v>
      </c>
      <c r="E133" s="128" t="s">
        <v>67</v>
      </c>
      <c r="F133" s="129"/>
      <c r="G133" s="129"/>
      <c r="H133" s="129"/>
      <c r="I133" s="130"/>
      <c r="J133" s="131" t="s">
        <v>338</v>
      </c>
      <c r="K133" s="132"/>
      <c r="L133" s="133"/>
      <c r="M133" s="48" t="s">
        <v>50</v>
      </c>
      <c r="N133" s="16"/>
      <c r="O133" s="16"/>
      <c r="P133" s="16"/>
      <c r="Q133" s="21"/>
      <c r="R133" s="21"/>
      <c r="S133" s="22"/>
      <c r="T133" s="23"/>
      <c r="U133" s="23"/>
      <c r="V133" s="23"/>
      <c r="W133" s="23"/>
      <c r="X133" s="23"/>
      <c r="Y133" s="19"/>
      <c r="Z133" s="20"/>
      <c r="AA133" s="15"/>
      <c r="AB133" s="17"/>
      <c r="AC133" s="18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ht="20.25" customHeight="1">
      <c r="A134" s="24" t="s">
        <v>341</v>
      </c>
      <c r="B134" s="14"/>
      <c r="C134" s="46" t="s">
        <v>63</v>
      </c>
      <c r="D134" s="47" t="s">
        <v>3</v>
      </c>
      <c r="E134" s="128" t="s">
        <v>64</v>
      </c>
      <c r="F134" s="129"/>
      <c r="G134" s="129"/>
      <c r="H134" s="129"/>
      <c r="I134" s="130"/>
      <c r="J134" s="131" t="s">
        <v>349</v>
      </c>
      <c r="K134" s="132"/>
      <c r="L134" s="133"/>
      <c r="M134" s="48" t="s">
        <v>51</v>
      </c>
      <c r="N134" s="16"/>
      <c r="O134" s="16"/>
      <c r="P134" s="16"/>
      <c r="Q134" s="21"/>
      <c r="R134" s="21"/>
      <c r="S134" s="22"/>
      <c r="T134" s="23"/>
      <c r="U134" s="23"/>
      <c r="V134" s="23"/>
      <c r="W134" s="23"/>
      <c r="X134" s="23"/>
      <c r="Y134" s="19"/>
      <c r="Z134" s="20"/>
      <c r="AA134" s="15"/>
      <c r="AB134" s="17"/>
      <c r="AC134" s="18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ht="20.25" customHeight="1">
      <c r="A135" s="14"/>
      <c r="B135" s="14"/>
      <c r="C135" s="46" t="s">
        <v>65</v>
      </c>
      <c r="D135" s="47" t="s">
        <v>3</v>
      </c>
      <c r="E135" s="128" t="s">
        <v>34</v>
      </c>
      <c r="F135" s="129"/>
      <c r="G135" s="129"/>
      <c r="H135" s="129"/>
      <c r="I135" s="130"/>
      <c r="J135" s="131" t="s">
        <v>358</v>
      </c>
      <c r="K135" s="132"/>
      <c r="L135" s="133"/>
      <c r="M135" s="48" t="s">
        <v>150</v>
      </c>
      <c r="N135" s="16"/>
      <c r="O135" s="16"/>
      <c r="P135" s="16"/>
      <c r="Q135" s="21"/>
      <c r="R135" s="21"/>
      <c r="S135" s="22"/>
      <c r="T135" s="23"/>
      <c r="U135" s="23"/>
      <c r="V135" s="23"/>
      <c r="W135" s="23"/>
      <c r="X135" s="23"/>
      <c r="Y135" s="19"/>
      <c r="Z135" s="20"/>
      <c r="AA135" s="15"/>
      <c r="AB135" s="17"/>
      <c r="AC135" s="18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ht="20.25" customHeight="1">
      <c r="A136" s="24"/>
      <c r="B136" s="14"/>
      <c r="C136" s="46" t="s">
        <v>67</v>
      </c>
      <c r="D136" s="47" t="s">
        <v>3</v>
      </c>
      <c r="E136" s="128" t="s">
        <v>49</v>
      </c>
      <c r="F136" s="129"/>
      <c r="G136" s="129"/>
      <c r="H136" s="129"/>
      <c r="I136" s="130"/>
      <c r="J136" s="131" t="s">
        <v>357</v>
      </c>
      <c r="K136" s="132"/>
      <c r="L136" s="133"/>
      <c r="M136" s="48" t="s">
        <v>51</v>
      </c>
      <c r="N136" s="16"/>
      <c r="O136" s="16"/>
      <c r="P136" s="16"/>
      <c r="Q136" s="21"/>
      <c r="R136" s="21"/>
      <c r="S136" s="22"/>
      <c r="T136" s="23"/>
      <c r="U136" s="23"/>
      <c r="V136" s="23"/>
      <c r="W136" s="23"/>
      <c r="X136" s="23"/>
      <c r="Y136" s="19"/>
      <c r="Z136" s="20"/>
      <c r="AA136" s="15"/>
      <c r="AB136" s="17"/>
      <c r="AC136" s="18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ht="20.25" customHeight="1">
      <c r="A137" s="24"/>
      <c r="B137" s="14"/>
      <c r="C137" s="46" t="s">
        <v>38</v>
      </c>
      <c r="D137" s="47" t="s">
        <v>3</v>
      </c>
      <c r="E137" s="128" t="s">
        <v>68</v>
      </c>
      <c r="F137" s="129"/>
      <c r="G137" s="129"/>
      <c r="H137" s="129"/>
      <c r="I137" s="130"/>
      <c r="J137" s="131" t="s">
        <v>356</v>
      </c>
      <c r="K137" s="132"/>
      <c r="L137" s="133"/>
      <c r="M137" s="48" t="s">
        <v>41</v>
      </c>
      <c r="N137" s="16"/>
      <c r="O137" s="16"/>
      <c r="P137" s="16"/>
      <c r="Q137" s="21"/>
      <c r="R137" s="21"/>
      <c r="S137" s="22"/>
      <c r="T137" s="23"/>
      <c r="U137" s="23"/>
      <c r="V137" s="23"/>
      <c r="W137" s="23"/>
      <c r="X137" s="23"/>
      <c r="Y137" s="19"/>
      <c r="Z137" s="20"/>
      <c r="AA137" s="15"/>
      <c r="AB137" s="17"/>
      <c r="AC137" s="18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ht="20.25" customHeight="1">
      <c r="A138" s="24"/>
      <c r="B138" s="14"/>
      <c r="C138" s="46" t="s">
        <v>25</v>
      </c>
      <c r="D138" s="47" t="s">
        <v>3</v>
      </c>
      <c r="E138" s="128" t="s">
        <v>39</v>
      </c>
      <c r="F138" s="129"/>
      <c r="G138" s="129"/>
      <c r="H138" s="129"/>
      <c r="I138" s="130"/>
      <c r="J138" s="131" t="s">
        <v>363</v>
      </c>
      <c r="K138" s="132"/>
      <c r="L138" s="133"/>
      <c r="M138" s="48" t="s">
        <v>51</v>
      </c>
      <c r="N138" s="16"/>
      <c r="O138" s="16"/>
      <c r="P138" s="16"/>
      <c r="Q138" s="21"/>
      <c r="R138" s="21"/>
      <c r="S138" s="22"/>
      <c r="T138" s="23"/>
      <c r="U138" s="23"/>
      <c r="V138" s="23"/>
      <c r="W138" s="23"/>
      <c r="X138" s="23"/>
      <c r="Y138" s="19"/>
      <c r="Z138" s="20"/>
      <c r="AA138" s="15"/>
      <c r="AB138" s="17"/>
      <c r="AC138" s="18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ht="20.25" customHeight="1">
      <c r="A139" s="110"/>
      <c r="B139" s="14"/>
      <c r="C139" s="46"/>
      <c r="D139" s="47"/>
      <c r="E139" s="128"/>
      <c r="F139" s="129"/>
      <c r="G139" s="129"/>
      <c r="H139" s="129"/>
      <c r="I139" s="130"/>
      <c r="J139" s="131"/>
      <c r="K139" s="132"/>
      <c r="L139" s="133"/>
      <c r="M139" s="48"/>
      <c r="N139" s="16"/>
      <c r="O139" s="16"/>
      <c r="P139" s="16"/>
      <c r="Q139" s="21"/>
      <c r="R139" s="21"/>
      <c r="S139" s="22"/>
      <c r="T139" s="23"/>
      <c r="U139" s="23"/>
      <c r="V139" s="23"/>
      <c r="W139" s="23"/>
      <c r="X139" s="23"/>
      <c r="Y139" s="19"/>
      <c r="Z139" s="20"/>
      <c r="AA139" s="15"/>
      <c r="AB139" s="17"/>
      <c r="AC139" s="18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ht="20.25" customHeight="1">
      <c r="A140" s="24"/>
      <c r="B140" s="14"/>
      <c r="C140" s="46"/>
      <c r="D140" s="47"/>
      <c r="E140" s="128"/>
      <c r="F140" s="129"/>
      <c r="G140" s="129"/>
      <c r="H140" s="129"/>
      <c r="I140" s="130"/>
      <c r="J140" s="131"/>
      <c r="K140" s="132"/>
      <c r="L140" s="133"/>
      <c r="M140" s="48"/>
      <c r="N140" s="16"/>
      <c r="O140" s="16"/>
      <c r="P140" s="16"/>
      <c r="Q140" s="21"/>
      <c r="R140" s="21"/>
      <c r="S140" s="22"/>
      <c r="T140" s="23"/>
      <c r="U140" s="23"/>
      <c r="V140" s="23"/>
      <c r="W140" s="23"/>
      <c r="X140" s="23"/>
      <c r="Y140" s="19"/>
      <c r="Z140" s="20"/>
      <c r="AA140" s="15"/>
      <c r="AB140" s="17"/>
      <c r="AC140" s="18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ht="20.25" customHeight="1">
      <c r="A141" s="24"/>
      <c r="B141" s="14"/>
      <c r="C141" s="46"/>
      <c r="D141" s="47"/>
      <c r="E141" s="128"/>
      <c r="F141" s="129"/>
      <c r="G141" s="129"/>
      <c r="H141" s="129"/>
      <c r="I141" s="130"/>
      <c r="J141" s="131"/>
      <c r="K141" s="132"/>
      <c r="L141" s="133"/>
      <c r="M141" s="48"/>
      <c r="N141" s="16"/>
      <c r="O141" s="16"/>
      <c r="P141" s="16"/>
      <c r="Q141" s="21"/>
      <c r="R141" s="21"/>
      <c r="S141" s="22"/>
      <c r="T141" s="23"/>
      <c r="U141" s="23"/>
      <c r="V141" s="23"/>
      <c r="W141" s="23"/>
      <c r="X141" s="23"/>
      <c r="Y141" s="19"/>
      <c r="Z141" s="20"/>
      <c r="AA141" s="15"/>
      <c r="AB141" s="17"/>
      <c r="AC141" s="18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ht="20.25" customHeight="1">
      <c r="A142" s="24"/>
      <c r="B142" s="14"/>
      <c r="C142" s="46"/>
      <c r="D142" s="47"/>
      <c r="E142" s="128"/>
      <c r="F142" s="129"/>
      <c r="G142" s="129"/>
      <c r="H142" s="129"/>
      <c r="I142" s="130"/>
      <c r="J142" s="131"/>
      <c r="K142" s="132"/>
      <c r="L142" s="133"/>
      <c r="M142" s="48"/>
      <c r="N142" s="16"/>
      <c r="O142" s="16"/>
      <c r="P142" s="16"/>
      <c r="Q142" s="21"/>
      <c r="R142" s="21"/>
      <c r="S142" s="22"/>
      <c r="T142" s="23"/>
      <c r="U142" s="23"/>
      <c r="V142" s="23"/>
      <c r="W142" s="23"/>
      <c r="X142" s="23"/>
      <c r="Y142" s="19"/>
      <c r="Z142" s="20"/>
      <c r="AA142" s="15"/>
      <c r="AB142" s="17"/>
      <c r="AC142" s="18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ht="20.25" customHeight="1">
      <c r="A143" s="14"/>
      <c r="B143" s="14"/>
      <c r="C143" s="46"/>
      <c r="D143" s="47"/>
      <c r="E143" s="128"/>
      <c r="F143" s="129"/>
      <c r="G143" s="129"/>
      <c r="H143" s="129"/>
      <c r="I143" s="130"/>
      <c r="J143" s="131"/>
      <c r="K143" s="132"/>
      <c r="L143" s="133"/>
      <c r="M143" s="48"/>
      <c r="N143" s="16"/>
      <c r="O143" s="16"/>
      <c r="P143" s="16"/>
      <c r="Q143" s="21"/>
      <c r="R143" s="21"/>
      <c r="S143" s="22"/>
      <c r="T143" s="23"/>
      <c r="U143" s="23"/>
      <c r="V143" s="23"/>
      <c r="W143" s="23"/>
      <c r="X143" s="23"/>
      <c r="Y143" s="19"/>
      <c r="Z143" s="20"/>
      <c r="AA143" s="15"/>
      <c r="AB143" s="17"/>
      <c r="AC143" s="18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ht="20.25" customHeight="1">
      <c r="A144" s="24"/>
      <c r="B144" s="14"/>
      <c r="C144" s="46"/>
      <c r="D144" s="47" t="s">
        <v>3</v>
      </c>
      <c r="E144" s="128"/>
      <c r="F144" s="129"/>
      <c r="G144" s="129"/>
      <c r="H144" s="129"/>
      <c r="I144" s="130"/>
      <c r="J144" s="131"/>
      <c r="K144" s="132"/>
      <c r="L144" s="133"/>
      <c r="M144" s="48"/>
      <c r="N144" s="16"/>
      <c r="O144" s="16"/>
      <c r="P144" s="16"/>
      <c r="Q144" s="21"/>
      <c r="R144" s="21"/>
      <c r="S144" s="22"/>
      <c r="T144" s="23"/>
      <c r="U144" s="23"/>
      <c r="V144" s="23"/>
      <c r="W144" s="23"/>
      <c r="X144" s="23"/>
      <c r="Y144" s="19"/>
      <c r="Z144" s="20"/>
      <c r="AA144" s="15"/>
      <c r="AB144" s="17"/>
      <c r="AC144" s="18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ht="20.25" customHeight="1">
      <c r="A145" s="24"/>
      <c r="B145" s="14"/>
      <c r="C145" s="46"/>
      <c r="D145" s="47" t="s">
        <v>3</v>
      </c>
      <c r="E145" s="128"/>
      <c r="F145" s="129"/>
      <c r="G145" s="129"/>
      <c r="H145" s="129"/>
      <c r="I145" s="130"/>
      <c r="J145" s="131"/>
      <c r="K145" s="150"/>
      <c r="L145" s="151"/>
      <c r="M145" s="48"/>
      <c r="N145" s="16"/>
      <c r="O145" s="16"/>
      <c r="P145" s="16"/>
      <c r="Q145" s="21"/>
      <c r="R145" s="21"/>
      <c r="S145" s="22"/>
      <c r="T145" s="23"/>
      <c r="U145" s="23"/>
      <c r="V145" s="23"/>
      <c r="W145" s="23"/>
      <c r="X145" s="23"/>
      <c r="Y145" s="19"/>
      <c r="Z145" s="20"/>
      <c r="AA145" s="15"/>
      <c r="AB145" s="17"/>
      <c r="AC145" s="18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ht="20.25" customHeight="1">
      <c r="A146" s="24"/>
      <c r="B146" s="14"/>
      <c r="C146" s="46"/>
      <c r="D146" s="47" t="s">
        <v>3</v>
      </c>
      <c r="E146" s="128"/>
      <c r="F146" s="129"/>
      <c r="G146" s="129"/>
      <c r="H146" s="129"/>
      <c r="I146" s="130"/>
      <c r="J146" s="131"/>
      <c r="K146" s="150"/>
      <c r="L146" s="151"/>
      <c r="M146" s="48"/>
      <c r="N146" s="16"/>
      <c r="O146" s="16"/>
      <c r="P146" s="16"/>
      <c r="Q146" s="21"/>
      <c r="R146" s="21"/>
      <c r="S146" s="22"/>
      <c r="T146" s="23"/>
      <c r="U146" s="23"/>
      <c r="V146" s="23"/>
      <c r="W146" s="23"/>
      <c r="X146" s="23"/>
      <c r="Y146" s="19"/>
      <c r="Z146" s="20"/>
      <c r="AA146" s="15"/>
      <c r="AB146" s="17"/>
      <c r="AC146" s="18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ht="20.25" customHeight="1">
      <c r="A147" s="24"/>
      <c r="B147" s="14"/>
      <c r="C147" s="46"/>
      <c r="D147" s="47" t="s">
        <v>3</v>
      </c>
      <c r="E147" s="128"/>
      <c r="F147" s="129"/>
      <c r="G147" s="129"/>
      <c r="H147" s="129"/>
      <c r="I147" s="130"/>
      <c r="J147" s="131"/>
      <c r="K147" s="150"/>
      <c r="L147" s="151"/>
      <c r="M147" s="48"/>
      <c r="N147" s="16"/>
      <c r="O147" s="16"/>
      <c r="P147" s="16"/>
      <c r="Q147" s="21"/>
      <c r="R147" s="21"/>
      <c r="S147" s="22"/>
      <c r="T147" s="23"/>
      <c r="U147" s="23"/>
      <c r="V147" s="23"/>
      <c r="W147" s="23"/>
      <c r="X147" s="23"/>
      <c r="Y147" s="19"/>
      <c r="Z147" s="20"/>
      <c r="AA147" s="15"/>
      <c r="AB147" s="17"/>
      <c r="AC147" s="18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ht="20.25" customHeight="1">
      <c r="A148" s="14"/>
      <c r="B148" s="14"/>
      <c r="C148" s="46"/>
      <c r="D148" s="47" t="s">
        <v>3</v>
      </c>
      <c r="E148" s="128"/>
      <c r="F148" s="129"/>
      <c r="G148" s="129"/>
      <c r="H148" s="129"/>
      <c r="I148" s="130"/>
      <c r="J148" s="131"/>
      <c r="K148" s="132"/>
      <c r="L148" s="133"/>
      <c r="M148" s="48"/>
      <c r="N148" s="16"/>
      <c r="O148" s="16"/>
      <c r="P148" s="16"/>
      <c r="Q148" s="21"/>
      <c r="R148" s="21"/>
      <c r="S148" s="22"/>
      <c r="T148" s="23"/>
      <c r="U148" s="23"/>
      <c r="V148" s="23"/>
      <c r="W148" s="23"/>
      <c r="X148" s="23"/>
      <c r="Y148" s="19"/>
      <c r="Z148" s="20"/>
      <c r="AA148" s="15"/>
      <c r="AB148" s="17"/>
      <c r="AC148" s="18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ht="20.25" customHeight="1">
      <c r="A149" s="24"/>
      <c r="B149" s="14"/>
      <c r="C149" s="46"/>
      <c r="D149" s="47" t="s">
        <v>3</v>
      </c>
      <c r="E149" s="128"/>
      <c r="F149" s="129"/>
      <c r="G149" s="129"/>
      <c r="H149" s="129"/>
      <c r="I149" s="130"/>
      <c r="J149" s="131"/>
      <c r="K149" s="150"/>
      <c r="L149" s="151"/>
      <c r="M149" s="48"/>
      <c r="N149" s="16"/>
      <c r="O149" s="16"/>
      <c r="P149" s="16"/>
      <c r="Q149" s="21"/>
      <c r="R149" s="21"/>
      <c r="S149" s="22"/>
      <c r="T149" s="23"/>
      <c r="U149" s="23"/>
      <c r="V149" s="23"/>
      <c r="W149" s="23"/>
      <c r="X149" s="23"/>
      <c r="Y149" s="19"/>
      <c r="Z149" s="20"/>
      <c r="AA149" s="15"/>
      <c r="AB149" s="17"/>
      <c r="AC149" s="18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ht="20.25" customHeight="1">
      <c r="A150" s="24"/>
      <c r="B150" s="14"/>
      <c r="C150" s="46"/>
      <c r="D150" s="47" t="s">
        <v>3</v>
      </c>
      <c r="E150" s="128"/>
      <c r="F150" s="129"/>
      <c r="G150" s="129"/>
      <c r="H150" s="129"/>
      <c r="I150" s="130"/>
      <c r="J150" s="131"/>
      <c r="K150" s="150"/>
      <c r="L150" s="151"/>
      <c r="M150" s="48"/>
      <c r="N150" s="16"/>
      <c r="O150" s="16"/>
      <c r="P150" s="16"/>
      <c r="Q150" s="21"/>
      <c r="R150" s="21"/>
      <c r="S150" s="22"/>
      <c r="T150" s="23"/>
      <c r="U150" s="23"/>
      <c r="V150" s="23"/>
      <c r="W150" s="23"/>
      <c r="X150" s="23"/>
      <c r="Y150" s="19"/>
      <c r="Z150" s="20"/>
      <c r="AA150" s="15"/>
      <c r="AB150" s="17"/>
      <c r="AC150" s="18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ht="20.25" customHeight="1">
      <c r="A151" s="24"/>
      <c r="B151" s="14"/>
      <c r="C151" s="46"/>
      <c r="D151" s="47" t="s">
        <v>3</v>
      </c>
      <c r="E151" s="128"/>
      <c r="F151" s="129"/>
      <c r="G151" s="129"/>
      <c r="H151" s="129"/>
      <c r="I151" s="130"/>
      <c r="J151" s="131"/>
      <c r="K151" s="150"/>
      <c r="L151" s="151"/>
      <c r="M151" s="48"/>
      <c r="N151" s="16"/>
      <c r="O151" s="16"/>
      <c r="P151" s="16"/>
      <c r="Q151" s="21"/>
      <c r="R151" s="21"/>
      <c r="S151" s="22"/>
      <c r="T151" s="23"/>
      <c r="U151" s="23"/>
      <c r="V151" s="23"/>
      <c r="W151" s="23"/>
      <c r="X151" s="23"/>
      <c r="Y151" s="19"/>
      <c r="Z151" s="20"/>
      <c r="AA151" s="15"/>
      <c r="AB151" s="17"/>
      <c r="AC151" s="18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ht="20.25" customHeight="1">
      <c r="A152" s="24"/>
      <c r="B152" s="14"/>
      <c r="C152" s="46"/>
      <c r="D152" s="47" t="s">
        <v>3</v>
      </c>
      <c r="E152" s="128"/>
      <c r="F152" s="129"/>
      <c r="G152" s="129"/>
      <c r="H152" s="129"/>
      <c r="I152" s="130"/>
      <c r="J152" s="131"/>
      <c r="K152" s="150"/>
      <c r="L152" s="151"/>
      <c r="M152" s="48"/>
      <c r="N152" s="16"/>
      <c r="O152" s="16"/>
      <c r="P152" s="16"/>
      <c r="Q152" s="21"/>
      <c r="R152" s="21"/>
      <c r="S152" s="22"/>
      <c r="T152" s="23"/>
      <c r="U152" s="23"/>
      <c r="V152" s="23"/>
      <c r="W152" s="23"/>
      <c r="X152" s="23"/>
      <c r="Y152" s="19"/>
      <c r="Z152" s="20"/>
      <c r="AA152" s="15"/>
      <c r="AB152" s="17"/>
      <c r="AC152" s="18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ht="20.25" customHeight="1">
      <c r="A153" s="14"/>
      <c r="B153" s="14"/>
      <c r="C153" s="46"/>
      <c r="D153" s="47" t="s">
        <v>3</v>
      </c>
      <c r="E153" s="128"/>
      <c r="F153" s="129"/>
      <c r="G153" s="129"/>
      <c r="H153" s="129"/>
      <c r="I153" s="130"/>
      <c r="J153" s="131"/>
      <c r="K153" s="132"/>
      <c r="L153" s="133"/>
      <c r="M153" s="48"/>
      <c r="N153" s="16"/>
      <c r="O153" s="16"/>
      <c r="P153" s="16"/>
      <c r="Q153" s="21"/>
      <c r="R153" s="21"/>
      <c r="S153" s="22"/>
      <c r="T153" s="23"/>
      <c r="U153" s="23"/>
      <c r="V153" s="23"/>
      <c r="W153" s="23"/>
      <c r="X153" s="23"/>
      <c r="Y153" s="19"/>
      <c r="Z153" s="20"/>
      <c r="AA153" s="15"/>
      <c r="AB153" s="17"/>
      <c r="AC153" s="18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ht="20.25" customHeight="1">
      <c r="A154" s="24"/>
      <c r="B154" s="14"/>
      <c r="C154" s="46"/>
      <c r="D154" s="47" t="s">
        <v>3</v>
      </c>
      <c r="E154" s="128"/>
      <c r="F154" s="129"/>
      <c r="G154" s="129"/>
      <c r="H154" s="129"/>
      <c r="I154" s="130"/>
      <c r="J154" s="131"/>
      <c r="K154" s="150"/>
      <c r="L154" s="151"/>
      <c r="M154" s="48"/>
      <c r="N154" s="16"/>
      <c r="O154" s="16"/>
      <c r="P154" s="16"/>
      <c r="Q154" s="21"/>
      <c r="R154" s="21"/>
      <c r="S154" s="22"/>
      <c r="T154" s="23"/>
      <c r="U154" s="23"/>
      <c r="V154" s="23"/>
      <c r="W154" s="23"/>
      <c r="X154" s="23"/>
      <c r="Y154" s="19"/>
      <c r="Z154" s="20"/>
      <c r="AA154" s="15"/>
      <c r="AB154" s="17"/>
      <c r="AC154" s="18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ht="20.25" customHeight="1">
      <c r="A155" s="24"/>
      <c r="B155" s="14"/>
      <c r="C155" s="46"/>
      <c r="D155" s="47" t="s">
        <v>3</v>
      </c>
      <c r="E155" s="128"/>
      <c r="F155" s="129"/>
      <c r="G155" s="129"/>
      <c r="H155" s="129"/>
      <c r="I155" s="130"/>
      <c r="J155" s="131"/>
      <c r="K155" s="150"/>
      <c r="L155" s="151"/>
      <c r="M155" s="48"/>
      <c r="N155" s="16"/>
      <c r="O155" s="16"/>
      <c r="P155" s="16"/>
      <c r="Q155" s="21"/>
      <c r="R155" s="21"/>
      <c r="S155" s="22"/>
      <c r="T155" s="23"/>
      <c r="U155" s="23"/>
      <c r="V155" s="23"/>
      <c r="W155" s="23"/>
      <c r="X155" s="23"/>
      <c r="Y155" s="19"/>
      <c r="Z155" s="20"/>
      <c r="AA155" s="15"/>
      <c r="AB155" s="17"/>
      <c r="AC155" s="18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ht="20.25" customHeight="1">
      <c r="A156" s="24"/>
      <c r="B156" s="14"/>
      <c r="C156" s="46"/>
      <c r="D156" s="47" t="s">
        <v>3</v>
      </c>
      <c r="E156" s="128"/>
      <c r="F156" s="129"/>
      <c r="G156" s="129"/>
      <c r="H156" s="129"/>
      <c r="I156" s="130"/>
      <c r="J156" s="131"/>
      <c r="K156" s="150"/>
      <c r="L156" s="151"/>
      <c r="M156" s="48"/>
      <c r="N156" s="16"/>
      <c r="O156" s="16"/>
      <c r="P156" s="16"/>
      <c r="Q156" s="21"/>
      <c r="R156" s="21"/>
      <c r="S156" s="22"/>
      <c r="T156" s="23"/>
      <c r="U156" s="23"/>
      <c r="V156" s="23"/>
      <c r="W156" s="23"/>
      <c r="X156" s="23"/>
      <c r="Y156" s="19"/>
      <c r="Z156" s="20"/>
      <c r="AA156" s="15"/>
      <c r="AB156" s="17"/>
      <c r="AC156" s="18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ht="20.25" customHeight="1">
      <c r="A157" s="24"/>
      <c r="B157" s="14"/>
      <c r="C157" s="46"/>
      <c r="D157" s="47" t="s">
        <v>3</v>
      </c>
      <c r="E157" s="128"/>
      <c r="F157" s="129"/>
      <c r="G157" s="129"/>
      <c r="H157" s="129"/>
      <c r="I157" s="130"/>
      <c r="J157" s="131"/>
      <c r="K157" s="150"/>
      <c r="L157" s="151"/>
      <c r="M157" s="48"/>
      <c r="N157" s="16"/>
      <c r="O157" s="16"/>
      <c r="P157" s="16"/>
      <c r="Q157" s="21"/>
      <c r="R157" s="21"/>
      <c r="S157" s="22"/>
      <c r="T157" s="23"/>
      <c r="U157" s="23"/>
      <c r="V157" s="23"/>
      <c r="W157" s="23"/>
      <c r="X157" s="23"/>
      <c r="Y157" s="19"/>
      <c r="Z157" s="20"/>
      <c r="AA157" s="15"/>
      <c r="AB157" s="17"/>
      <c r="AC157" s="18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ht="20.25" customHeight="1">
      <c r="A158" s="14"/>
      <c r="B158" s="14"/>
      <c r="C158" s="46"/>
      <c r="D158" s="47" t="s">
        <v>3</v>
      </c>
      <c r="E158" s="128"/>
      <c r="F158" s="129"/>
      <c r="G158" s="129"/>
      <c r="H158" s="129"/>
      <c r="I158" s="130"/>
      <c r="J158" s="131"/>
      <c r="K158" s="132"/>
      <c r="L158" s="133"/>
      <c r="M158" s="48"/>
      <c r="N158" s="16"/>
      <c r="O158" s="16"/>
      <c r="P158" s="16"/>
      <c r="Q158" s="21"/>
      <c r="R158" s="21"/>
      <c r="S158" s="22"/>
      <c r="T158" s="23"/>
      <c r="U158" s="23"/>
      <c r="V158" s="23"/>
      <c r="W158" s="23"/>
      <c r="X158" s="23"/>
      <c r="Y158" s="19"/>
      <c r="Z158" s="20"/>
      <c r="AA158" s="15"/>
      <c r="AB158" s="17"/>
      <c r="AC158" s="18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ht="20.25" customHeight="1">
      <c r="A159" s="24"/>
      <c r="B159" s="14"/>
      <c r="C159" s="46"/>
      <c r="D159" s="47" t="s">
        <v>3</v>
      </c>
      <c r="E159" s="128"/>
      <c r="F159" s="129"/>
      <c r="G159" s="129"/>
      <c r="H159" s="129"/>
      <c r="I159" s="130"/>
      <c r="J159" s="131"/>
      <c r="K159" s="150"/>
      <c r="L159" s="151"/>
      <c r="M159" s="48"/>
      <c r="N159" s="16"/>
      <c r="O159" s="16"/>
      <c r="P159" s="16"/>
      <c r="Q159" s="21"/>
      <c r="R159" s="21"/>
      <c r="S159" s="22"/>
      <c r="T159" s="23"/>
      <c r="U159" s="23"/>
      <c r="V159" s="23"/>
      <c r="W159" s="23"/>
      <c r="X159" s="23"/>
      <c r="Y159" s="19"/>
      <c r="Z159" s="20"/>
      <c r="AA159" s="15"/>
      <c r="AB159" s="17"/>
      <c r="AC159" s="18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ht="20.25" customHeight="1">
      <c r="A160" s="24"/>
      <c r="B160" s="14"/>
      <c r="C160" s="46"/>
      <c r="D160" s="47" t="s">
        <v>3</v>
      </c>
      <c r="E160" s="128"/>
      <c r="F160" s="129"/>
      <c r="G160" s="129"/>
      <c r="H160" s="129"/>
      <c r="I160" s="130"/>
      <c r="J160" s="131"/>
      <c r="K160" s="150"/>
      <c r="L160" s="151"/>
      <c r="M160" s="48"/>
      <c r="N160" s="16"/>
      <c r="O160" s="16"/>
      <c r="P160" s="16"/>
      <c r="Q160" s="21"/>
      <c r="R160" s="21"/>
      <c r="S160" s="22"/>
      <c r="T160" s="23"/>
      <c r="U160" s="23"/>
      <c r="V160" s="23"/>
      <c r="W160" s="23"/>
      <c r="X160" s="23"/>
      <c r="Y160" s="19"/>
      <c r="Z160" s="20"/>
      <c r="AA160" s="15"/>
      <c r="AB160" s="17"/>
      <c r="AC160" s="18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 ht="20.25" customHeight="1">
      <c r="A161" s="24"/>
      <c r="B161" s="14"/>
      <c r="C161" s="46"/>
      <c r="D161" s="47" t="s">
        <v>3</v>
      </c>
      <c r="E161" s="128"/>
      <c r="F161" s="129"/>
      <c r="G161" s="129"/>
      <c r="H161" s="129"/>
      <c r="I161" s="130"/>
      <c r="J161" s="131"/>
      <c r="K161" s="150"/>
      <c r="L161" s="151"/>
      <c r="M161" s="48"/>
      <c r="N161" s="16"/>
      <c r="O161" s="16"/>
      <c r="P161" s="16"/>
      <c r="Q161" s="21"/>
      <c r="R161" s="21"/>
      <c r="S161" s="22"/>
      <c r="T161" s="23"/>
      <c r="U161" s="23"/>
      <c r="V161" s="23"/>
      <c r="W161" s="23"/>
      <c r="X161" s="23"/>
      <c r="Y161" s="19"/>
      <c r="Z161" s="20"/>
      <c r="AA161" s="15"/>
      <c r="AB161" s="17"/>
      <c r="AC161" s="18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:40" ht="20.25" customHeight="1">
      <c r="A162" s="14"/>
      <c r="B162" s="14"/>
      <c r="C162" s="46"/>
      <c r="D162" s="47" t="s">
        <v>3</v>
      </c>
      <c r="E162" s="128"/>
      <c r="F162" s="129"/>
      <c r="G162" s="129"/>
      <c r="H162" s="129"/>
      <c r="I162" s="130"/>
      <c r="J162" s="131"/>
      <c r="K162" s="132"/>
      <c r="L162" s="133"/>
      <c r="M162" s="48"/>
      <c r="N162" s="16"/>
      <c r="O162" s="16"/>
      <c r="P162" s="16"/>
      <c r="Q162" s="21"/>
      <c r="R162" s="21"/>
      <c r="S162" s="22"/>
      <c r="T162" s="23"/>
      <c r="U162" s="23"/>
      <c r="V162" s="23"/>
      <c r="W162" s="23"/>
      <c r="X162" s="23"/>
      <c r="Y162" s="19"/>
      <c r="Z162" s="20"/>
      <c r="AA162" s="15"/>
      <c r="AB162" s="17"/>
      <c r="AC162" s="18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1:40" ht="20.25" customHeight="1">
      <c r="A163" s="15"/>
      <c r="B163" s="15"/>
      <c r="C163" s="100"/>
      <c r="D163" s="101" t="s">
        <v>3</v>
      </c>
      <c r="E163" s="152"/>
      <c r="F163" s="153"/>
      <c r="G163" s="153"/>
      <c r="H163" s="153"/>
      <c r="I163" s="154"/>
      <c r="J163" s="155"/>
      <c r="K163" s="156"/>
      <c r="L163" s="157"/>
      <c r="M163" s="102"/>
      <c r="N163" s="16"/>
      <c r="O163" s="16"/>
      <c r="P163" s="16"/>
      <c r="Q163" s="21"/>
      <c r="R163" s="21"/>
      <c r="S163" s="22"/>
      <c r="T163" s="23"/>
      <c r="U163" s="23"/>
      <c r="V163" s="23"/>
      <c r="W163" s="23"/>
      <c r="X163" s="23"/>
      <c r="Y163" s="19"/>
      <c r="Z163" s="20"/>
      <c r="AA163" s="15"/>
      <c r="AB163" s="17"/>
      <c r="AC163" s="18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1:40" ht="20.25" customHeight="1">
      <c r="A164" s="24"/>
      <c r="B164" s="14"/>
      <c r="C164" s="46"/>
      <c r="D164" s="47" t="s">
        <v>3</v>
      </c>
      <c r="E164" s="128"/>
      <c r="F164" s="129"/>
      <c r="G164" s="129"/>
      <c r="H164" s="129"/>
      <c r="I164" s="130"/>
      <c r="J164" s="131"/>
      <c r="K164" s="150"/>
      <c r="L164" s="151"/>
      <c r="M164" s="48"/>
      <c r="N164" s="16"/>
      <c r="O164" s="16"/>
      <c r="P164" s="16"/>
      <c r="Q164" s="21"/>
      <c r="R164" s="21"/>
      <c r="S164" s="22"/>
      <c r="T164" s="23"/>
      <c r="U164" s="23"/>
      <c r="V164" s="23"/>
      <c r="W164" s="23"/>
      <c r="X164" s="23"/>
      <c r="Y164" s="19"/>
      <c r="Z164" s="20"/>
      <c r="AA164" s="15"/>
      <c r="AB164" s="17"/>
      <c r="AC164" s="18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1:40" ht="20.25" customHeight="1">
      <c r="A165" s="24"/>
      <c r="B165" s="14"/>
      <c r="C165" s="46"/>
      <c r="D165" s="47" t="s">
        <v>3</v>
      </c>
      <c r="E165" s="128"/>
      <c r="F165" s="129"/>
      <c r="G165" s="129"/>
      <c r="H165" s="129"/>
      <c r="I165" s="130"/>
      <c r="J165" s="131"/>
      <c r="K165" s="150"/>
      <c r="L165" s="151"/>
      <c r="M165" s="48"/>
      <c r="N165" s="16"/>
      <c r="O165" s="16"/>
      <c r="P165" s="16"/>
      <c r="Q165" s="21"/>
      <c r="R165" s="21"/>
      <c r="S165" s="22"/>
      <c r="T165" s="23"/>
      <c r="U165" s="23"/>
      <c r="V165" s="23"/>
      <c r="W165" s="23"/>
      <c r="X165" s="23"/>
      <c r="Y165" s="19"/>
      <c r="Z165" s="20"/>
      <c r="AA165" s="15"/>
      <c r="AB165" s="17"/>
      <c r="AC165" s="18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</row>
    <row r="166" spans="1:40" ht="20.25" customHeight="1">
      <c r="A166" s="24"/>
      <c r="B166" s="14"/>
      <c r="C166" s="46"/>
      <c r="D166" s="47" t="s">
        <v>3</v>
      </c>
      <c r="E166" s="128"/>
      <c r="F166" s="129"/>
      <c r="G166" s="129"/>
      <c r="H166" s="129"/>
      <c r="I166" s="130"/>
      <c r="J166" s="131"/>
      <c r="K166" s="150"/>
      <c r="L166" s="151"/>
      <c r="M166" s="48"/>
      <c r="N166" s="16"/>
      <c r="O166" s="16"/>
      <c r="P166" s="16"/>
      <c r="Q166" s="21"/>
      <c r="R166" s="21"/>
      <c r="S166" s="22"/>
      <c r="T166" s="23"/>
      <c r="U166" s="23"/>
      <c r="V166" s="23"/>
      <c r="W166" s="23"/>
      <c r="X166" s="23"/>
      <c r="Y166" s="19"/>
      <c r="Z166" s="20"/>
      <c r="AA166" s="15"/>
      <c r="AB166" s="17"/>
      <c r="AC166" s="18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1:40" ht="20.25" customHeight="1">
      <c r="A167" s="14"/>
      <c r="B167" s="14"/>
      <c r="C167" s="46"/>
      <c r="D167" s="47" t="s">
        <v>3</v>
      </c>
      <c r="E167" s="128"/>
      <c r="F167" s="129"/>
      <c r="G167" s="129"/>
      <c r="H167" s="129"/>
      <c r="I167" s="130"/>
      <c r="J167" s="131"/>
      <c r="K167" s="132"/>
      <c r="L167" s="133"/>
      <c r="M167" s="48"/>
      <c r="N167" s="16"/>
      <c r="O167" s="16"/>
      <c r="P167" s="16"/>
      <c r="Q167" s="21"/>
      <c r="R167" s="21"/>
      <c r="S167" s="22"/>
      <c r="T167" s="23"/>
      <c r="U167" s="23"/>
      <c r="V167" s="23"/>
      <c r="W167" s="23"/>
      <c r="X167" s="23"/>
      <c r="Y167" s="19"/>
      <c r="Z167" s="20"/>
      <c r="AA167" s="15"/>
      <c r="AB167" s="17"/>
      <c r="AC167" s="18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1:40" ht="20.25" customHeight="1">
      <c r="A168" s="15"/>
      <c r="B168" s="15"/>
      <c r="C168" s="46"/>
      <c r="D168" s="47" t="s">
        <v>3</v>
      </c>
      <c r="E168" s="128"/>
      <c r="F168" s="129"/>
      <c r="G168" s="129"/>
      <c r="H168" s="129"/>
      <c r="I168" s="130"/>
      <c r="J168" s="131"/>
      <c r="K168" s="132"/>
      <c r="L168" s="133"/>
      <c r="M168" s="48"/>
      <c r="N168" s="16"/>
      <c r="O168" s="16"/>
      <c r="P168" s="16"/>
      <c r="Q168" s="21"/>
      <c r="R168" s="21"/>
      <c r="S168" s="22"/>
      <c r="T168" s="23"/>
      <c r="U168" s="23"/>
      <c r="V168" s="23"/>
      <c r="W168" s="23"/>
      <c r="X168" s="23"/>
      <c r="Y168" s="19"/>
      <c r="Z168" s="20"/>
      <c r="AA168" s="15"/>
      <c r="AB168" s="17"/>
      <c r="AC168" s="18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1:40" ht="20.25" customHeight="1">
      <c r="A169" s="14"/>
      <c r="B169" s="14"/>
      <c r="C169" s="100"/>
      <c r="D169" s="101" t="s">
        <v>3</v>
      </c>
      <c r="E169" s="152"/>
      <c r="F169" s="153"/>
      <c r="G169" s="153"/>
      <c r="H169" s="153"/>
      <c r="I169" s="154"/>
      <c r="J169" s="155"/>
      <c r="K169" s="156"/>
      <c r="L169" s="157"/>
      <c r="M169" s="102"/>
      <c r="N169" s="103"/>
      <c r="O169" s="104"/>
      <c r="P169" s="103"/>
      <c r="Q169" s="21"/>
      <c r="R169" s="21"/>
      <c r="S169" s="22"/>
      <c r="T169" s="23"/>
      <c r="U169" s="23"/>
      <c r="V169" s="23"/>
      <c r="W169" s="23"/>
      <c r="X169" s="23"/>
      <c r="Y169" s="19"/>
      <c r="Z169" s="20"/>
      <c r="AA169" s="15"/>
      <c r="AB169" s="17"/>
      <c r="AC169" s="18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1:40" ht="20.25" customHeight="1">
      <c r="A170" s="24"/>
      <c r="B170" s="14"/>
      <c r="C170" s="46"/>
      <c r="D170" s="47" t="s">
        <v>3</v>
      </c>
      <c r="E170" s="128"/>
      <c r="F170" s="129"/>
      <c r="G170" s="129"/>
      <c r="H170" s="129"/>
      <c r="I170" s="130"/>
      <c r="J170" s="131"/>
      <c r="K170" s="150"/>
      <c r="L170" s="151"/>
      <c r="M170" s="48"/>
      <c r="N170" s="16"/>
      <c r="O170" s="16"/>
      <c r="P170" s="16"/>
      <c r="Q170" s="21"/>
      <c r="R170" s="21"/>
      <c r="S170" s="22"/>
      <c r="T170" s="23"/>
      <c r="U170" s="23"/>
      <c r="V170" s="23"/>
      <c r="W170" s="23"/>
      <c r="X170" s="23"/>
      <c r="Y170" s="19"/>
      <c r="Z170" s="20"/>
      <c r="AA170" s="15"/>
      <c r="AB170" s="17"/>
      <c r="AC170" s="18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1:40" ht="20.25" customHeight="1">
      <c r="A171" s="24"/>
      <c r="B171" s="14"/>
      <c r="C171" s="46"/>
      <c r="D171" s="47" t="s">
        <v>3</v>
      </c>
      <c r="E171" s="128"/>
      <c r="F171" s="129"/>
      <c r="G171" s="129"/>
      <c r="H171" s="129"/>
      <c r="I171" s="130"/>
      <c r="J171" s="131"/>
      <c r="K171" s="150"/>
      <c r="L171" s="151"/>
      <c r="M171" s="48"/>
      <c r="N171" s="16"/>
      <c r="O171" s="16"/>
      <c r="P171" s="16"/>
      <c r="Q171" s="21"/>
      <c r="R171" s="21"/>
      <c r="S171" s="22"/>
      <c r="T171" s="23"/>
      <c r="U171" s="23"/>
      <c r="V171" s="23"/>
      <c r="W171" s="23"/>
      <c r="X171" s="23"/>
      <c r="Y171" s="19"/>
      <c r="Z171" s="20"/>
      <c r="AA171" s="15"/>
      <c r="AB171" s="17"/>
      <c r="AC171" s="18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1:40" ht="20.25" customHeight="1">
      <c r="A172" s="14"/>
      <c r="B172" s="14"/>
      <c r="C172" s="46"/>
      <c r="D172" s="47" t="s">
        <v>3</v>
      </c>
      <c r="E172" s="128"/>
      <c r="F172" s="129"/>
      <c r="G172" s="129"/>
      <c r="H172" s="129"/>
      <c r="I172" s="130"/>
      <c r="J172" s="131"/>
      <c r="K172" s="132"/>
      <c r="L172" s="133"/>
      <c r="M172" s="48"/>
      <c r="N172" s="16"/>
      <c r="O172" s="16"/>
      <c r="P172" s="16"/>
      <c r="Q172" s="21"/>
      <c r="R172" s="21"/>
      <c r="S172" s="22"/>
      <c r="T172" s="23"/>
      <c r="U172" s="23"/>
      <c r="V172" s="23"/>
      <c r="W172" s="23"/>
      <c r="X172" s="23"/>
      <c r="Y172" s="19"/>
      <c r="Z172" s="20"/>
      <c r="AA172" s="15"/>
      <c r="AB172" s="17"/>
      <c r="AC172" s="18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1:40" ht="20.25" customHeight="1">
      <c r="A173" s="15"/>
      <c r="B173" s="15"/>
      <c r="C173" s="46"/>
      <c r="D173" s="47" t="s">
        <v>3</v>
      </c>
      <c r="E173" s="128"/>
      <c r="F173" s="129"/>
      <c r="G173" s="129"/>
      <c r="H173" s="129"/>
      <c r="I173" s="130"/>
      <c r="J173" s="131"/>
      <c r="K173" s="132"/>
      <c r="L173" s="133"/>
      <c r="M173" s="48"/>
      <c r="N173" s="16"/>
      <c r="O173" s="16"/>
      <c r="P173" s="16"/>
      <c r="Q173" s="21"/>
      <c r="R173" s="21"/>
      <c r="S173" s="22"/>
      <c r="T173" s="23"/>
      <c r="U173" s="23"/>
      <c r="V173" s="23"/>
      <c r="W173" s="23"/>
      <c r="X173" s="23"/>
      <c r="Y173" s="19"/>
      <c r="Z173" s="20"/>
      <c r="AA173" s="15"/>
      <c r="AB173" s="17"/>
      <c r="AC173" s="18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1:40" ht="20.25" customHeight="1">
      <c r="A174" s="14"/>
      <c r="B174" s="14"/>
      <c r="C174" s="100"/>
      <c r="D174" s="101" t="s">
        <v>3</v>
      </c>
      <c r="E174" s="152"/>
      <c r="F174" s="153"/>
      <c r="G174" s="153"/>
      <c r="H174" s="153"/>
      <c r="I174" s="154"/>
      <c r="J174" s="155"/>
      <c r="K174" s="156"/>
      <c r="L174" s="157"/>
      <c r="M174" s="102"/>
      <c r="N174" s="16"/>
      <c r="O174" s="16"/>
      <c r="P174" s="16"/>
      <c r="Q174" s="21"/>
      <c r="R174" s="21"/>
      <c r="S174" s="22"/>
      <c r="T174" s="23"/>
      <c r="U174" s="23"/>
      <c r="V174" s="23"/>
      <c r="W174" s="23"/>
      <c r="X174" s="23"/>
      <c r="Y174" s="19"/>
      <c r="Z174" s="20"/>
      <c r="AA174" s="15"/>
      <c r="AB174" s="17"/>
      <c r="AC174" s="18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 ht="20.25" customHeight="1">
      <c r="A175" s="24"/>
      <c r="B175" s="14"/>
      <c r="C175" s="46"/>
      <c r="D175" s="47" t="s">
        <v>3</v>
      </c>
      <c r="E175" s="128"/>
      <c r="F175" s="129"/>
      <c r="G175" s="129"/>
      <c r="H175" s="129"/>
      <c r="I175" s="130"/>
      <c r="J175" s="131"/>
      <c r="K175" s="150"/>
      <c r="L175" s="151"/>
      <c r="M175" s="48"/>
      <c r="N175" s="16"/>
      <c r="O175" s="16"/>
      <c r="P175" s="16"/>
      <c r="Q175" s="158"/>
      <c r="R175" s="159"/>
      <c r="S175" s="22"/>
      <c r="T175" s="23"/>
      <c r="U175" s="23"/>
      <c r="V175" s="23"/>
      <c r="W175" s="23"/>
      <c r="X175" s="23"/>
      <c r="Y175" s="19"/>
      <c r="Z175" s="20"/>
      <c r="AA175" s="15"/>
      <c r="AB175" s="17"/>
      <c r="AC175" s="18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 ht="20.25" customHeight="1">
      <c r="A176" s="24"/>
      <c r="B176" s="14"/>
      <c r="C176" s="46"/>
      <c r="D176" s="47" t="s">
        <v>3</v>
      </c>
      <c r="E176" s="128"/>
      <c r="F176" s="129"/>
      <c r="G176" s="129"/>
      <c r="H176" s="129"/>
      <c r="I176" s="130"/>
      <c r="J176" s="131"/>
      <c r="K176" s="150"/>
      <c r="L176" s="151"/>
      <c r="M176" s="48"/>
      <c r="N176" s="16"/>
      <c r="O176" s="16"/>
      <c r="P176" s="16"/>
      <c r="Q176" s="158"/>
      <c r="R176" s="159"/>
      <c r="S176" s="22"/>
      <c r="T176" s="23"/>
      <c r="U176" s="23"/>
      <c r="V176" s="23"/>
      <c r="W176" s="23"/>
      <c r="X176" s="23"/>
      <c r="Y176" s="19"/>
      <c r="Z176" s="20"/>
      <c r="AA176" s="15"/>
      <c r="AB176" s="17"/>
      <c r="AC176" s="18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ht="20.25" customHeight="1">
      <c r="A177" s="14"/>
      <c r="B177" s="14"/>
      <c r="C177" s="46"/>
      <c r="D177" s="47" t="s">
        <v>3</v>
      </c>
      <c r="E177" s="128"/>
      <c r="F177" s="129"/>
      <c r="G177" s="129"/>
      <c r="H177" s="129"/>
      <c r="I177" s="130"/>
      <c r="J177" s="131"/>
      <c r="K177" s="132"/>
      <c r="L177" s="133"/>
      <c r="M177" s="48"/>
      <c r="N177" s="16"/>
      <c r="O177" s="16"/>
      <c r="P177" s="16"/>
      <c r="Q177" s="159"/>
      <c r="R177" s="159"/>
      <c r="S177" s="22"/>
      <c r="T177" s="23"/>
      <c r="U177" s="23"/>
      <c r="V177" s="23"/>
      <c r="W177" s="23"/>
      <c r="X177" s="23"/>
      <c r="Y177" s="19"/>
      <c r="Z177" s="20"/>
      <c r="AA177" s="15"/>
      <c r="AB177" s="17"/>
      <c r="AC177" s="18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 ht="20.25" customHeight="1">
      <c r="A178" s="15"/>
      <c r="B178" s="15"/>
      <c r="C178" s="46"/>
      <c r="D178" s="47" t="s">
        <v>3</v>
      </c>
      <c r="E178" s="128"/>
      <c r="F178" s="129"/>
      <c r="G178" s="129"/>
      <c r="H178" s="129"/>
      <c r="I178" s="130"/>
      <c r="J178" s="131"/>
      <c r="K178" s="132"/>
      <c r="L178" s="133"/>
      <c r="M178" s="48"/>
      <c r="N178" s="16"/>
      <c r="O178" s="16"/>
      <c r="P178" s="16"/>
      <c r="Q178" s="159"/>
      <c r="R178" s="159"/>
      <c r="S178" s="22"/>
      <c r="T178" s="23"/>
      <c r="U178" s="23"/>
      <c r="V178" s="23"/>
      <c r="W178" s="23"/>
      <c r="X178" s="23"/>
      <c r="Y178" s="19"/>
      <c r="Z178" s="20"/>
      <c r="AA178" s="15"/>
      <c r="AB178" s="17"/>
      <c r="AC178" s="18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 ht="20.25" customHeight="1">
      <c r="A179" s="14"/>
      <c r="B179" s="14"/>
      <c r="C179" s="46"/>
      <c r="D179" s="47" t="s">
        <v>3</v>
      </c>
      <c r="E179" s="128"/>
      <c r="F179" s="129"/>
      <c r="G179" s="129"/>
      <c r="H179" s="129"/>
      <c r="I179" s="130"/>
      <c r="J179" s="131"/>
      <c r="K179" s="132"/>
      <c r="L179" s="133"/>
      <c r="M179" s="48"/>
      <c r="N179" s="16"/>
      <c r="O179" s="16"/>
      <c r="P179" s="16"/>
      <c r="Q179" s="159"/>
      <c r="R179" s="159"/>
      <c r="S179" s="22"/>
      <c r="T179" s="23"/>
      <c r="U179" s="23"/>
      <c r="V179" s="23"/>
      <c r="W179" s="23"/>
      <c r="X179" s="23"/>
      <c r="Y179" s="19"/>
      <c r="Z179" s="20"/>
      <c r="AA179" s="15"/>
      <c r="AB179" s="17"/>
      <c r="AC179" s="18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 ht="20.25" customHeight="1">
      <c r="A180" s="24"/>
      <c r="B180" s="14"/>
      <c r="C180" s="46"/>
      <c r="D180" s="47" t="s">
        <v>3</v>
      </c>
      <c r="E180" s="128"/>
      <c r="F180" s="129"/>
      <c r="G180" s="129"/>
      <c r="H180" s="129"/>
      <c r="I180" s="130"/>
      <c r="J180" s="131"/>
      <c r="K180" s="150"/>
      <c r="L180" s="151"/>
      <c r="M180" s="48"/>
      <c r="N180" s="16"/>
      <c r="O180" s="16"/>
      <c r="P180" s="16"/>
      <c r="Q180" s="160"/>
      <c r="R180" s="160"/>
      <c r="S180" s="22"/>
      <c r="T180" s="23"/>
      <c r="U180" s="23"/>
      <c r="V180" s="23"/>
      <c r="W180" s="23"/>
      <c r="X180" s="23"/>
      <c r="Y180" s="19"/>
      <c r="Z180" s="20"/>
      <c r="AA180" s="15"/>
      <c r="AB180" s="17"/>
      <c r="AC180" s="18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 ht="20.25" customHeight="1">
      <c r="A181" s="24"/>
      <c r="B181" s="14"/>
      <c r="C181" s="46"/>
      <c r="D181" s="47" t="s">
        <v>3</v>
      </c>
      <c r="E181" s="128"/>
      <c r="F181" s="129"/>
      <c r="G181" s="129"/>
      <c r="H181" s="129"/>
      <c r="I181" s="130"/>
      <c r="J181" s="131"/>
      <c r="K181" s="150"/>
      <c r="L181" s="151"/>
      <c r="M181" s="48"/>
      <c r="N181" s="16"/>
      <c r="O181" s="16"/>
      <c r="P181" s="16"/>
      <c r="Q181" s="160"/>
      <c r="R181" s="160"/>
      <c r="S181" s="22"/>
      <c r="T181" s="23"/>
      <c r="U181" s="23"/>
      <c r="V181" s="23"/>
      <c r="W181" s="23"/>
      <c r="X181" s="23"/>
      <c r="Y181" s="19"/>
      <c r="Z181" s="20"/>
      <c r="AA181" s="15"/>
      <c r="AB181" s="17"/>
      <c r="AC181" s="18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 ht="20.25" customHeight="1">
      <c r="A182" s="14"/>
      <c r="B182" s="14"/>
      <c r="C182" s="46"/>
      <c r="D182" s="47" t="s">
        <v>3</v>
      </c>
      <c r="E182" s="128"/>
      <c r="F182" s="129"/>
      <c r="G182" s="129"/>
      <c r="H182" s="129"/>
      <c r="I182" s="130"/>
      <c r="J182" s="131"/>
      <c r="K182" s="132"/>
      <c r="L182" s="133"/>
      <c r="M182" s="48"/>
      <c r="N182" s="16"/>
      <c r="O182" s="16"/>
      <c r="P182" s="16"/>
      <c r="Q182" s="21"/>
      <c r="R182" s="21"/>
      <c r="S182" s="22"/>
      <c r="T182" s="23"/>
      <c r="U182" s="23"/>
      <c r="V182" s="23"/>
      <c r="W182" s="23"/>
      <c r="X182" s="23"/>
      <c r="Y182" s="19"/>
      <c r="Z182" s="20"/>
      <c r="AA182" s="15"/>
      <c r="AB182" s="17"/>
      <c r="AC182" s="18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 ht="20.25" customHeight="1">
      <c r="A183" s="15"/>
      <c r="B183" s="15"/>
      <c r="C183" s="46"/>
      <c r="D183" s="47" t="s">
        <v>3</v>
      </c>
      <c r="E183" s="128"/>
      <c r="F183" s="129"/>
      <c r="G183" s="129"/>
      <c r="H183" s="129"/>
      <c r="I183" s="130"/>
      <c r="J183" s="131"/>
      <c r="K183" s="132"/>
      <c r="L183" s="133"/>
      <c r="M183" s="48"/>
      <c r="N183" s="16"/>
      <c r="O183" s="16"/>
      <c r="P183" s="16"/>
      <c r="Q183" s="21"/>
      <c r="R183" s="21"/>
      <c r="S183" s="22"/>
      <c r="T183" s="23"/>
      <c r="U183" s="23"/>
      <c r="V183" s="23"/>
      <c r="W183" s="23"/>
      <c r="X183" s="23"/>
      <c r="Y183" s="19"/>
      <c r="Z183" s="20"/>
      <c r="AA183" s="15"/>
      <c r="AB183" s="17"/>
      <c r="AC183" s="18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 ht="20.25" customHeight="1">
      <c r="A184" s="14"/>
      <c r="B184" s="14"/>
      <c r="C184" s="46"/>
      <c r="D184" s="47" t="s">
        <v>3</v>
      </c>
      <c r="E184" s="128"/>
      <c r="F184" s="129"/>
      <c r="G184" s="129"/>
      <c r="H184" s="129"/>
      <c r="I184" s="130"/>
      <c r="J184" s="131"/>
      <c r="K184" s="132"/>
      <c r="L184" s="133"/>
      <c r="M184" s="48"/>
      <c r="N184" s="16"/>
      <c r="O184" s="16"/>
      <c r="P184" s="16"/>
      <c r="Q184" s="21"/>
      <c r="R184" s="21"/>
      <c r="S184" s="22"/>
      <c r="T184" s="23"/>
      <c r="U184" s="23"/>
      <c r="V184" s="23"/>
      <c r="W184" s="23"/>
      <c r="X184" s="23"/>
      <c r="Y184" s="19"/>
      <c r="Z184" s="20"/>
      <c r="AA184" s="15"/>
      <c r="AB184" s="17"/>
      <c r="AC184" s="18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1:40" ht="20.25" customHeight="1">
      <c r="A185" s="24"/>
      <c r="B185" s="14"/>
      <c r="C185" s="100"/>
      <c r="D185" s="101" t="s">
        <v>3</v>
      </c>
      <c r="E185" s="152"/>
      <c r="F185" s="161"/>
      <c r="G185" s="161"/>
      <c r="H185" s="161"/>
      <c r="I185" s="162"/>
      <c r="J185" s="155"/>
      <c r="K185" s="163"/>
      <c r="L185" s="164"/>
      <c r="M185" s="102"/>
      <c r="N185" s="16"/>
      <c r="O185" s="16"/>
      <c r="P185" s="16"/>
      <c r="Q185" s="21"/>
      <c r="R185" s="21"/>
      <c r="S185" s="22"/>
      <c r="T185" s="23"/>
      <c r="U185" s="23"/>
      <c r="V185" s="23"/>
      <c r="W185" s="23"/>
      <c r="X185" s="23"/>
      <c r="Y185" s="19"/>
      <c r="Z185" s="20"/>
      <c r="AA185" s="15"/>
      <c r="AB185" s="17"/>
      <c r="AC185" s="18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1:40" ht="20.25" customHeight="1">
      <c r="A186" s="24"/>
      <c r="B186" s="14"/>
      <c r="C186" s="46"/>
      <c r="D186" s="47" t="s">
        <v>3</v>
      </c>
      <c r="E186" s="128"/>
      <c r="F186" s="147"/>
      <c r="G186" s="147"/>
      <c r="H186" s="147"/>
      <c r="I186" s="148"/>
      <c r="J186" s="131"/>
      <c r="K186" s="165"/>
      <c r="L186" s="166"/>
      <c r="M186" s="48"/>
      <c r="N186" s="16"/>
      <c r="O186" s="16"/>
      <c r="P186" s="16"/>
      <c r="Q186" s="21"/>
      <c r="R186" s="21"/>
      <c r="S186" s="22"/>
      <c r="T186" s="23"/>
      <c r="U186" s="23"/>
      <c r="V186" s="23"/>
      <c r="W186" s="23"/>
      <c r="X186" s="23"/>
      <c r="Y186" s="19"/>
      <c r="Z186" s="20"/>
      <c r="AA186" s="15"/>
      <c r="AB186" s="17"/>
      <c r="AC186" s="18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1:40" ht="20.25" customHeight="1">
      <c r="A187" s="14"/>
      <c r="B187" s="14"/>
      <c r="C187" s="46"/>
      <c r="D187" s="47" t="s">
        <v>3</v>
      </c>
      <c r="E187" s="128"/>
      <c r="F187" s="147"/>
      <c r="G187" s="147"/>
      <c r="H187" s="147"/>
      <c r="I187" s="148"/>
      <c r="J187" s="131"/>
      <c r="K187" s="165"/>
      <c r="L187" s="166"/>
      <c r="M187" s="48"/>
      <c r="N187" s="16"/>
      <c r="O187" s="16"/>
      <c r="P187" s="16"/>
      <c r="Q187" s="21"/>
      <c r="R187" s="21"/>
      <c r="S187" s="22"/>
      <c r="T187" s="23"/>
      <c r="U187" s="23"/>
      <c r="V187" s="23"/>
      <c r="W187" s="23"/>
      <c r="X187" s="23"/>
      <c r="Y187" s="19"/>
      <c r="Z187" s="20"/>
      <c r="AA187" s="15"/>
      <c r="AB187" s="17"/>
      <c r="AC187" s="18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1:40" ht="20.25" customHeight="1">
      <c r="A188" s="15"/>
      <c r="B188" s="15"/>
      <c r="C188" s="46"/>
      <c r="D188" s="47" t="s">
        <v>3</v>
      </c>
      <c r="E188" s="128"/>
      <c r="F188" s="147"/>
      <c r="G188" s="147"/>
      <c r="H188" s="147"/>
      <c r="I188" s="148"/>
      <c r="J188" s="131"/>
      <c r="K188" s="165"/>
      <c r="L188" s="166"/>
      <c r="M188" s="48"/>
      <c r="N188" s="16"/>
      <c r="O188" s="16"/>
      <c r="P188" s="16"/>
      <c r="Q188" s="21"/>
      <c r="R188" s="21"/>
      <c r="S188" s="22"/>
      <c r="T188" s="23"/>
      <c r="U188" s="23"/>
      <c r="V188" s="23"/>
      <c r="W188" s="23"/>
      <c r="X188" s="23"/>
      <c r="Y188" s="19"/>
      <c r="Z188" s="20"/>
      <c r="AA188" s="15"/>
      <c r="AB188" s="17"/>
      <c r="AC188" s="18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</row>
    <row r="189" spans="1:40" ht="20.25" customHeight="1">
      <c r="A189" s="14"/>
      <c r="B189" s="14"/>
      <c r="C189" s="100"/>
      <c r="D189" s="101" t="s">
        <v>3</v>
      </c>
      <c r="E189" s="152"/>
      <c r="F189" s="161"/>
      <c r="G189" s="161"/>
      <c r="H189" s="161"/>
      <c r="I189" s="162"/>
      <c r="J189" s="155"/>
      <c r="K189" s="163"/>
      <c r="L189" s="164"/>
      <c r="M189" s="102"/>
      <c r="N189" s="16"/>
      <c r="O189" s="16"/>
      <c r="P189" s="16"/>
      <c r="Q189" s="21"/>
      <c r="R189" s="21"/>
      <c r="S189" s="22"/>
      <c r="T189" s="23"/>
      <c r="U189" s="23"/>
      <c r="V189" s="23"/>
      <c r="W189" s="23"/>
      <c r="X189" s="23"/>
      <c r="Y189" s="19"/>
      <c r="Z189" s="20"/>
      <c r="AA189" s="15"/>
      <c r="AB189" s="17"/>
      <c r="AC189" s="18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 spans="1:40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 spans="1:40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1:40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1:40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 spans="1:40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</sheetData>
  <sheetProtection/>
  <mergeCells count="357">
    <mergeCell ref="E20:I20"/>
    <mergeCell ref="J20:L20"/>
    <mergeCell ref="E21:I21"/>
    <mergeCell ref="J21:L21"/>
    <mergeCell ref="E17:I17"/>
    <mergeCell ref="J17:L17"/>
    <mergeCell ref="E18:I18"/>
    <mergeCell ref="J18:L18"/>
    <mergeCell ref="E19:I19"/>
    <mergeCell ref="J19:L19"/>
    <mergeCell ref="E25:I25"/>
    <mergeCell ref="J25:L25"/>
    <mergeCell ref="E26:I26"/>
    <mergeCell ref="J26:L26"/>
    <mergeCell ref="E22:I22"/>
    <mergeCell ref="J22:L22"/>
    <mergeCell ref="E23:I23"/>
    <mergeCell ref="J23:L23"/>
    <mergeCell ref="E24:I24"/>
    <mergeCell ref="J24:L24"/>
    <mergeCell ref="E43:I43"/>
    <mergeCell ref="J43:L43"/>
    <mergeCell ref="E40:I40"/>
    <mergeCell ref="J40:L40"/>
    <mergeCell ref="E41:I41"/>
    <mergeCell ref="J41:L41"/>
    <mergeCell ref="E42:I42"/>
    <mergeCell ref="J42:L42"/>
    <mergeCell ref="E45:I45"/>
    <mergeCell ref="J45:L45"/>
    <mergeCell ref="E46:I46"/>
    <mergeCell ref="J46:L46"/>
    <mergeCell ref="E47:I47"/>
    <mergeCell ref="J47:L47"/>
    <mergeCell ref="E51:I51"/>
    <mergeCell ref="J51:L51"/>
    <mergeCell ref="E52:I52"/>
    <mergeCell ref="J52:L52"/>
    <mergeCell ref="E48:I48"/>
    <mergeCell ref="J48:L48"/>
    <mergeCell ref="E49:I49"/>
    <mergeCell ref="J49:L49"/>
    <mergeCell ref="E59:I59"/>
    <mergeCell ref="J59:L59"/>
    <mergeCell ref="E56:I56"/>
    <mergeCell ref="J56:L56"/>
    <mergeCell ref="E57:I57"/>
    <mergeCell ref="J57:L57"/>
    <mergeCell ref="E58:I58"/>
    <mergeCell ref="J58:L58"/>
    <mergeCell ref="E72:I72"/>
    <mergeCell ref="J72:L72"/>
    <mergeCell ref="E73:I73"/>
    <mergeCell ref="J73:L73"/>
    <mergeCell ref="E62:I62"/>
    <mergeCell ref="J62:L62"/>
    <mergeCell ref="E63:I63"/>
    <mergeCell ref="J63:L63"/>
    <mergeCell ref="E64:I64"/>
    <mergeCell ref="J64:L64"/>
    <mergeCell ref="E76:I76"/>
    <mergeCell ref="J76:L76"/>
    <mergeCell ref="E77:I77"/>
    <mergeCell ref="J77:L77"/>
    <mergeCell ref="E60:I60"/>
    <mergeCell ref="J60:L60"/>
    <mergeCell ref="E61:I61"/>
    <mergeCell ref="J61:L61"/>
    <mergeCell ref="E74:I74"/>
    <mergeCell ref="J74:L74"/>
    <mergeCell ref="E104:I104"/>
    <mergeCell ref="J104:L104"/>
    <mergeCell ref="E101:I101"/>
    <mergeCell ref="J101:L101"/>
    <mergeCell ref="E102:I102"/>
    <mergeCell ref="J102:L102"/>
    <mergeCell ref="E103:I103"/>
    <mergeCell ref="J103:L103"/>
    <mergeCell ref="E98:I98"/>
    <mergeCell ref="J98:L98"/>
    <mergeCell ref="E99:I99"/>
    <mergeCell ref="J99:L99"/>
    <mergeCell ref="E100:I100"/>
    <mergeCell ref="J100:L100"/>
    <mergeCell ref="J106:L106"/>
    <mergeCell ref="E107:I107"/>
    <mergeCell ref="J107:L107"/>
    <mergeCell ref="E108:I108"/>
    <mergeCell ref="J108:L108"/>
    <mergeCell ref="E109:I109"/>
    <mergeCell ref="J109:L109"/>
    <mergeCell ref="Q12:X12"/>
    <mergeCell ref="E112:I112"/>
    <mergeCell ref="J112:L112"/>
    <mergeCell ref="E110:I110"/>
    <mergeCell ref="J110:L110"/>
    <mergeCell ref="E111:I111"/>
    <mergeCell ref="J111:L111"/>
    <mergeCell ref="E105:I105"/>
    <mergeCell ref="J105:L105"/>
    <mergeCell ref="E106:I106"/>
    <mergeCell ref="E117:I117"/>
    <mergeCell ref="J117:L117"/>
    <mergeCell ref="E125:I125"/>
    <mergeCell ref="J125:L125"/>
    <mergeCell ref="E122:I122"/>
    <mergeCell ref="J122:L122"/>
    <mergeCell ref="E123:I123"/>
    <mergeCell ref="J123:L123"/>
    <mergeCell ref="E124:I124"/>
    <mergeCell ref="J124:L124"/>
    <mergeCell ref="E148:I148"/>
    <mergeCell ref="J148:L148"/>
    <mergeCell ref="E149:I149"/>
    <mergeCell ref="J149:L149"/>
    <mergeCell ref="E145:I145"/>
    <mergeCell ref="J145:L145"/>
    <mergeCell ref="E146:I146"/>
    <mergeCell ref="J146:L146"/>
    <mergeCell ref="E147:I147"/>
    <mergeCell ref="J147:L147"/>
    <mergeCell ref="E153:I153"/>
    <mergeCell ref="J153:L153"/>
    <mergeCell ref="E154:I154"/>
    <mergeCell ref="J154:L154"/>
    <mergeCell ref="E150:I150"/>
    <mergeCell ref="J150:L150"/>
    <mergeCell ref="E151:I151"/>
    <mergeCell ref="J151:L151"/>
    <mergeCell ref="E152:I152"/>
    <mergeCell ref="J152:L152"/>
    <mergeCell ref="E164:I164"/>
    <mergeCell ref="J164:L164"/>
    <mergeCell ref="E168:I168"/>
    <mergeCell ref="J168:L168"/>
    <mergeCell ref="E169:I169"/>
    <mergeCell ref="J169:L169"/>
    <mergeCell ref="E165:I165"/>
    <mergeCell ref="J165:L165"/>
    <mergeCell ref="E166:I166"/>
    <mergeCell ref="J166:L166"/>
    <mergeCell ref="E167:I167"/>
    <mergeCell ref="J167:L167"/>
    <mergeCell ref="Q9:X9"/>
    <mergeCell ref="Q14:X14"/>
    <mergeCell ref="J188:L188"/>
    <mergeCell ref="J177:L177"/>
    <mergeCell ref="E175:I175"/>
    <mergeCell ref="J175:L175"/>
    <mergeCell ref="E177:I177"/>
    <mergeCell ref="E176:I176"/>
    <mergeCell ref="E185:I185"/>
    <mergeCell ref="J185:L185"/>
    <mergeCell ref="E183:I183"/>
    <mergeCell ref="J183:L183"/>
    <mergeCell ref="E184:I184"/>
    <mergeCell ref="J184:L184"/>
    <mergeCell ref="E187:I187"/>
    <mergeCell ref="J187:L187"/>
    <mergeCell ref="E188:I188"/>
    <mergeCell ref="Q3:S3"/>
    <mergeCell ref="Q175:R181"/>
    <mergeCell ref="E178:I178"/>
    <mergeCell ref="J178:L178"/>
    <mergeCell ref="E179:I179"/>
    <mergeCell ref="E182:I182"/>
    <mergeCell ref="J182:L182"/>
    <mergeCell ref="T3:X3"/>
    <mergeCell ref="T6:X6"/>
    <mergeCell ref="C1:O1"/>
    <mergeCell ref="A2:O2"/>
    <mergeCell ref="AD3:AN3"/>
    <mergeCell ref="Q6:S6"/>
    <mergeCell ref="J179:L179"/>
    <mergeCell ref="J176:L176"/>
    <mergeCell ref="E180:I180"/>
    <mergeCell ref="J180:L180"/>
    <mergeCell ref="E189:I189"/>
    <mergeCell ref="J189:L189"/>
    <mergeCell ref="E181:I181"/>
    <mergeCell ref="J181:L181"/>
    <mergeCell ref="E186:I186"/>
    <mergeCell ref="J186:L186"/>
    <mergeCell ref="E173:I173"/>
    <mergeCell ref="J173:L173"/>
    <mergeCell ref="E174:I174"/>
    <mergeCell ref="J174:L174"/>
    <mergeCell ref="E170:I170"/>
    <mergeCell ref="J170:L170"/>
    <mergeCell ref="E171:I171"/>
    <mergeCell ref="J171:L171"/>
    <mergeCell ref="E172:I172"/>
    <mergeCell ref="J172:L172"/>
    <mergeCell ref="E162:I162"/>
    <mergeCell ref="J162:L162"/>
    <mergeCell ref="E163:I163"/>
    <mergeCell ref="J163:L163"/>
    <mergeCell ref="E159:I159"/>
    <mergeCell ref="J159:L159"/>
    <mergeCell ref="E160:I160"/>
    <mergeCell ref="J160:L160"/>
    <mergeCell ref="E161:I161"/>
    <mergeCell ref="J161:L161"/>
    <mergeCell ref="E158:I158"/>
    <mergeCell ref="J158:L158"/>
    <mergeCell ref="E155:I155"/>
    <mergeCell ref="J155:L155"/>
    <mergeCell ref="E156:I156"/>
    <mergeCell ref="J156:L156"/>
    <mergeCell ref="E157:I157"/>
    <mergeCell ref="J157:L157"/>
    <mergeCell ref="E143:I143"/>
    <mergeCell ref="J143:L143"/>
    <mergeCell ref="E144:I144"/>
    <mergeCell ref="J144:L144"/>
    <mergeCell ref="E141:I141"/>
    <mergeCell ref="J141:L141"/>
    <mergeCell ref="E142:I142"/>
    <mergeCell ref="J142:L142"/>
    <mergeCell ref="E140:I140"/>
    <mergeCell ref="J140:L140"/>
    <mergeCell ref="E137:I137"/>
    <mergeCell ref="J137:L137"/>
    <mergeCell ref="E138:I138"/>
    <mergeCell ref="J138:L138"/>
    <mergeCell ref="E139:I139"/>
    <mergeCell ref="J139:L139"/>
    <mergeCell ref="E136:I136"/>
    <mergeCell ref="J136:L136"/>
    <mergeCell ref="E133:I133"/>
    <mergeCell ref="J133:L133"/>
    <mergeCell ref="E134:I134"/>
    <mergeCell ref="J134:L134"/>
    <mergeCell ref="E135:I135"/>
    <mergeCell ref="J135:L135"/>
    <mergeCell ref="E132:I132"/>
    <mergeCell ref="J132:L132"/>
    <mergeCell ref="E129:I129"/>
    <mergeCell ref="J129:L129"/>
    <mergeCell ref="E130:I130"/>
    <mergeCell ref="J130:L130"/>
    <mergeCell ref="E131:I131"/>
    <mergeCell ref="J131:L131"/>
    <mergeCell ref="E128:I128"/>
    <mergeCell ref="J128:L128"/>
    <mergeCell ref="E126:I126"/>
    <mergeCell ref="J126:L126"/>
    <mergeCell ref="E127:I127"/>
    <mergeCell ref="J127:L127"/>
    <mergeCell ref="E121:I121"/>
    <mergeCell ref="J121:L121"/>
    <mergeCell ref="E118:I118"/>
    <mergeCell ref="J118:L118"/>
    <mergeCell ref="E119:I119"/>
    <mergeCell ref="J119:L119"/>
    <mergeCell ref="E120:I120"/>
    <mergeCell ref="J120:L120"/>
    <mergeCell ref="E116:I116"/>
    <mergeCell ref="J116:L116"/>
    <mergeCell ref="E113:I113"/>
    <mergeCell ref="J113:L113"/>
    <mergeCell ref="E114:I114"/>
    <mergeCell ref="J114:L114"/>
    <mergeCell ref="E115:I115"/>
    <mergeCell ref="J115:L115"/>
    <mergeCell ref="E92:I92"/>
    <mergeCell ref="J92:L92"/>
    <mergeCell ref="E93:I93"/>
    <mergeCell ref="J93:L93"/>
    <mergeCell ref="E94:I94"/>
    <mergeCell ref="J94:L94"/>
    <mergeCell ref="E95:I95"/>
    <mergeCell ref="J95:L95"/>
    <mergeCell ref="E96:I96"/>
    <mergeCell ref="J96:L96"/>
    <mergeCell ref="E97:I97"/>
    <mergeCell ref="J97:L97"/>
    <mergeCell ref="E85:I85"/>
    <mergeCell ref="J85:L85"/>
    <mergeCell ref="E86:I86"/>
    <mergeCell ref="J86:L86"/>
    <mergeCell ref="E87:I87"/>
    <mergeCell ref="J87:L87"/>
    <mergeCell ref="E91:I91"/>
    <mergeCell ref="J91:L91"/>
    <mergeCell ref="E88:I88"/>
    <mergeCell ref="J88:L88"/>
    <mergeCell ref="E89:I89"/>
    <mergeCell ref="J89:L89"/>
    <mergeCell ref="E90:I90"/>
    <mergeCell ref="J90:L90"/>
    <mergeCell ref="E75:I75"/>
    <mergeCell ref="J75:L75"/>
    <mergeCell ref="E84:I84"/>
    <mergeCell ref="J84:L84"/>
    <mergeCell ref="E79:I79"/>
    <mergeCell ref="J79:L79"/>
    <mergeCell ref="E80:I80"/>
    <mergeCell ref="J80:L80"/>
    <mergeCell ref="E81:I81"/>
    <mergeCell ref="J81:L81"/>
    <mergeCell ref="E82:I82"/>
    <mergeCell ref="J82:L82"/>
    <mergeCell ref="E83:I83"/>
    <mergeCell ref="J83:L83"/>
    <mergeCell ref="E78:I78"/>
    <mergeCell ref="J78:L78"/>
    <mergeCell ref="E69:I69"/>
    <mergeCell ref="J69:L69"/>
    <mergeCell ref="E70:I70"/>
    <mergeCell ref="J70:L70"/>
    <mergeCell ref="E71:I71"/>
    <mergeCell ref="J71:L71"/>
    <mergeCell ref="E68:I68"/>
    <mergeCell ref="J68:L68"/>
    <mergeCell ref="E65:I65"/>
    <mergeCell ref="J65:L65"/>
    <mergeCell ref="E66:I66"/>
    <mergeCell ref="J66:L66"/>
    <mergeCell ref="E67:I67"/>
    <mergeCell ref="J67:L67"/>
    <mergeCell ref="E44:I44"/>
    <mergeCell ref="J44:L44"/>
    <mergeCell ref="E54:I54"/>
    <mergeCell ref="J54:L54"/>
    <mergeCell ref="E55:I55"/>
    <mergeCell ref="J55:L55"/>
    <mergeCell ref="E53:I53"/>
    <mergeCell ref="J53:L53"/>
    <mergeCell ref="E50:I50"/>
    <mergeCell ref="J50:L50"/>
    <mergeCell ref="E39:I39"/>
    <mergeCell ref="J39:L39"/>
    <mergeCell ref="E36:I36"/>
    <mergeCell ref="J36:L36"/>
    <mergeCell ref="E37:I37"/>
    <mergeCell ref="J37:L37"/>
    <mergeCell ref="E38:I38"/>
    <mergeCell ref="J38:L38"/>
    <mergeCell ref="E35:I35"/>
    <mergeCell ref="J35:L35"/>
    <mergeCell ref="E32:I32"/>
    <mergeCell ref="J32:L32"/>
    <mergeCell ref="E33:I33"/>
    <mergeCell ref="J33:L33"/>
    <mergeCell ref="E34:I34"/>
    <mergeCell ref="J34:L34"/>
    <mergeCell ref="E30:I30"/>
    <mergeCell ref="J30:L30"/>
    <mergeCell ref="E31:I31"/>
    <mergeCell ref="J31:L31"/>
    <mergeCell ref="E27:I27"/>
    <mergeCell ref="J27:L27"/>
    <mergeCell ref="E28:I28"/>
    <mergeCell ref="J28:L28"/>
    <mergeCell ref="E29:I29"/>
    <mergeCell ref="J29:L29"/>
  </mergeCells>
  <printOptions/>
  <pageMargins left="0.5" right="0.17" top="0.44" bottom="0.42" header="0.4" footer="0.42"/>
  <pageSetup fitToHeight="1" fitToWidth="1" horizontalDpi="300" verticalDpi="300" orientation="portrait" paperSize="9" scale="4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1:Q210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5.7109375" style="0" customWidth="1"/>
    <col min="2" max="2" width="33.28125" style="0" customWidth="1"/>
    <col min="3" max="3" width="27.421875" style="0" customWidth="1"/>
    <col min="4" max="4" width="6.28125" style="0" customWidth="1"/>
    <col min="5" max="5" width="12.28125" style="0" customWidth="1"/>
    <col min="6" max="6" width="7.28125" style="0" customWidth="1"/>
    <col min="7" max="7" width="14.140625" style="0" customWidth="1"/>
    <col min="8" max="8" width="5.00390625" style="0" customWidth="1"/>
  </cols>
  <sheetData>
    <row r="1" spans="1:17" ht="37.5">
      <c r="A1" s="168" t="s">
        <v>4</v>
      </c>
      <c r="B1" s="169"/>
      <c r="C1" s="169"/>
      <c r="D1" s="169"/>
      <c r="E1" s="169"/>
      <c r="F1" s="169"/>
      <c r="G1" s="169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 customHeight="1">
      <c r="A2" s="174"/>
      <c r="B2" s="137"/>
      <c r="C2" s="137"/>
      <c r="D2" s="137"/>
      <c r="E2" s="137"/>
      <c r="F2" s="137"/>
      <c r="G2" s="137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6.25">
      <c r="A3" s="170"/>
      <c r="B3" s="171"/>
      <c r="C3" s="171"/>
      <c r="D3" s="171"/>
      <c r="E3" s="171"/>
      <c r="F3" s="171"/>
      <c r="G3" s="171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8.5" customHeight="1">
      <c r="A4" s="172" t="s">
        <v>15</v>
      </c>
      <c r="B4" s="173"/>
      <c r="C4" s="173"/>
      <c r="D4" s="173"/>
      <c r="E4" s="173"/>
      <c r="F4" s="173"/>
      <c r="G4" s="17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8">
      <c r="A5" s="77" t="s">
        <v>11</v>
      </c>
      <c r="B5" s="77" t="s">
        <v>12</v>
      </c>
      <c r="C5" s="77" t="s">
        <v>13</v>
      </c>
      <c r="D5" s="77"/>
      <c r="E5" s="78" t="s">
        <v>1</v>
      </c>
      <c r="F5" s="79" t="s">
        <v>14</v>
      </c>
      <c r="G5" s="79" t="s">
        <v>2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80"/>
      <c r="B6" s="80"/>
      <c r="C6" s="80"/>
      <c r="D6" s="80"/>
      <c r="E6" s="81"/>
      <c r="F6" s="82"/>
      <c r="G6" s="8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1" customHeight="1">
      <c r="A7" s="96">
        <v>1</v>
      </c>
      <c r="B7" s="72" t="s">
        <v>526</v>
      </c>
      <c r="C7" s="72" t="s">
        <v>45</v>
      </c>
      <c r="D7" s="72"/>
      <c r="E7" s="92">
        <v>1175</v>
      </c>
      <c r="F7" s="73">
        <v>6</v>
      </c>
      <c r="G7" s="85">
        <f aca="true" t="shared" si="0" ref="G7:G38">E7/F7</f>
        <v>195.83333333333334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1" customHeight="1">
      <c r="A8" s="96">
        <f>A7+1</f>
        <v>2</v>
      </c>
      <c r="B8" s="35" t="s">
        <v>384</v>
      </c>
      <c r="C8" s="35" t="s">
        <v>20</v>
      </c>
      <c r="D8" s="35"/>
      <c r="E8" s="75">
        <v>2924</v>
      </c>
      <c r="F8" s="74">
        <v>15</v>
      </c>
      <c r="G8" s="85">
        <f t="shared" si="0"/>
        <v>194.93333333333334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1" customHeight="1">
      <c r="A9" s="98">
        <f aca="true" t="shared" si="1" ref="A9:A36">A8+1</f>
        <v>3</v>
      </c>
      <c r="B9" s="115" t="s">
        <v>243</v>
      </c>
      <c r="C9" s="115" t="s">
        <v>55</v>
      </c>
      <c r="D9" s="115"/>
      <c r="E9" s="116">
        <v>6369</v>
      </c>
      <c r="F9" s="117">
        <v>33</v>
      </c>
      <c r="G9" s="118">
        <f t="shared" si="0"/>
        <v>193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21" customHeight="1">
      <c r="A10" s="97">
        <f t="shared" si="1"/>
        <v>4</v>
      </c>
      <c r="B10" s="35" t="s">
        <v>151</v>
      </c>
      <c r="C10" s="35" t="s">
        <v>22</v>
      </c>
      <c r="D10" s="35"/>
      <c r="E10" s="75">
        <v>9156</v>
      </c>
      <c r="F10" s="74">
        <v>48</v>
      </c>
      <c r="G10" s="85">
        <f t="shared" si="0"/>
        <v>190.75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1" customHeight="1">
      <c r="A11" s="97">
        <f t="shared" si="1"/>
        <v>5</v>
      </c>
      <c r="B11" s="75" t="s">
        <v>194</v>
      </c>
      <c r="C11" s="35" t="s">
        <v>43</v>
      </c>
      <c r="D11" s="75"/>
      <c r="E11" s="75">
        <v>7874</v>
      </c>
      <c r="F11" s="74">
        <v>42</v>
      </c>
      <c r="G11" s="85">
        <f t="shared" si="0"/>
        <v>187.47619047619048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1" customHeight="1">
      <c r="A12" s="97">
        <f t="shared" si="1"/>
        <v>6</v>
      </c>
      <c r="B12" s="35" t="s">
        <v>192</v>
      </c>
      <c r="C12" s="35" t="s">
        <v>22</v>
      </c>
      <c r="D12" s="35"/>
      <c r="E12" s="75">
        <v>8849</v>
      </c>
      <c r="F12" s="74">
        <v>48</v>
      </c>
      <c r="G12" s="85">
        <f t="shared" si="0"/>
        <v>184.35416666666666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1" customHeight="1">
      <c r="A13" s="97">
        <f t="shared" si="1"/>
        <v>7</v>
      </c>
      <c r="B13" s="35" t="s">
        <v>197</v>
      </c>
      <c r="C13" s="35" t="s">
        <v>45</v>
      </c>
      <c r="D13" s="35"/>
      <c r="E13" s="75">
        <v>8712</v>
      </c>
      <c r="F13" s="74">
        <v>48</v>
      </c>
      <c r="G13" s="85">
        <f t="shared" si="0"/>
        <v>181.5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1" customHeight="1">
      <c r="A14" s="97">
        <f t="shared" si="1"/>
        <v>8</v>
      </c>
      <c r="B14" s="35" t="s">
        <v>216</v>
      </c>
      <c r="C14" s="35" t="s">
        <v>17</v>
      </c>
      <c r="D14" s="35"/>
      <c r="E14" s="75">
        <v>1088</v>
      </c>
      <c r="F14" s="74">
        <v>6</v>
      </c>
      <c r="G14" s="85">
        <f t="shared" si="0"/>
        <v>181.33333333333334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1" customHeight="1">
      <c r="A15" s="97">
        <f t="shared" si="1"/>
        <v>9</v>
      </c>
      <c r="B15" s="119" t="s">
        <v>199</v>
      </c>
      <c r="C15" s="119" t="s">
        <v>29</v>
      </c>
      <c r="D15" s="119" t="s">
        <v>118</v>
      </c>
      <c r="E15" s="120">
        <v>8669</v>
      </c>
      <c r="F15" s="121">
        <v>48</v>
      </c>
      <c r="G15" s="122">
        <f t="shared" si="0"/>
        <v>180.60416666666666</v>
      </c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1" customHeight="1">
      <c r="A16" s="86">
        <f t="shared" si="1"/>
        <v>10</v>
      </c>
      <c r="B16" s="87" t="s">
        <v>225</v>
      </c>
      <c r="C16" s="87" t="s">
        <v>20</v>
      </c>
      <c r="D16" s="87"/>
      <c r="E16" s="88">
        <v>3010</v>
      </c>
      <c r="F16" s="89">
        <v>17</v>
      </c>
      <c r="G16" s="90">
        <f t="shared" si="0"/>
        <v>177.05882352941177</v>
      </c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1" customHeight="1">
      <c r="A17" s="97">
        <f t="shared" si="1"/>
        <v>11</v>
      </c>
      <c r="B17" s="35" t="s">
        <v>152</v>
      </c>
      <c r="C17" s="35" t="s">
        <v>20</v>
      </c>
      <c r="D17" s="35"/>
      <c r="E17" s="75">
        <v>8494</v>
      </c>
      <c r="F17" s="74">
        <v>48</v>
      </c>
      <c r="G17" s="85">
        <f t="shared" si="0"/>
        <v>176.95833333333334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1" customHeight="1">
      <c r="A18" s="97">
        <f t="shared" si="1"/>
        <v>12</v>
      </c>
      <c r="B18" s="35" t="s">
        <v>315</v>
      </c>
      <c r="C18" s="35" t="s">
        <v>20</v>
      </c>
      <c r="D18" s="35"/>
      <c r="E18" s="75">
        <v>4407</v>
      </c>
      <c r="F18" s="74">
        <v>25</v>
      </c>
      <c r="G18" s="85">
        <f t="shared" si="0"/>
        <v>176.28</v>
      </c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1" customHeight="1">
      <c r="A19" s="97">
        <f t="shared" si="1"/>
        <v>13</v>
      </c>
      <c r="B19" s="35" t="s">
        <v>196</v>
      </c>
      <c r="C19" s="35" t="s">
        <v>45</v>
      </c>
      <c r="D19" s="35"/>
      <c r="E19" s="75">
        <v>7529</v>
      </c>
      <c r="F19" s="74">
        <v>45</v>
      </c>
      <c r="G19" s="85">
        <f t="shared" si="0"/>
        <v>167.3111111111111</v>
      </c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1" customHeight="1">
      <c r="A20" s="97">
        <f t="shared" si="1"/>
        <v>14</v>
      </c>
      <c r="B20" s="35" t="s">
        <v>719</v>
      </c>
      <c r="C20" s="35" t="s">
        <v>20</v>
      </c>
      <c r="D20" s="35"/>
      <c r="E20" s="75">
        <v>500</v>
      </c>
      <c r="F20" s="74">
        <v>3</v>
      </c>
      <c r="G20" s="85">
        <f t="shared" si="0"/>
        <v>166.66666666666666</v>
      </c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1" customHeight="1">
      <c r="A21" s="97">
        <f t="shared" si="1"/>
        <v>15</v>
      </c>
      <c r="B21" s="35" t="s">
        <v>244</v>
      </c>
      <c r="C21" s="35" t="s">
        <v>43</v>
      </c>
      <c r="D21" s="35"/>
      <c r="E21" s="75">
        <v>4466</v>
      </c>
      <c r="F21" s="74">
        <v>27</v>
      </c>
      <c r="G21" s="85">
        <f t="shared" si="0"/>
        <v>165.40740740740742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1" customHeight="1">
      <c r="A22" s="97">
        <f t="shared" si="1"/>
        <v>16</v>
      </c>
      <c r="B22" s="35" t="s">
        <v>195</v>
      </c>
      <c r="C22" s="35" t="s">
        <v>45</v>
      </c>
      <c r="D22" s="35" t="s">
        <v>118</v>
      </c>
      <c r="E22" s="75">
        <v>2961</v>
      </c>
      <c r="F22" s="74">
        <v>18</v>
      </c>
      <c r="G22" s="85">
        <f t="shared" si="0"/>
        <v>164.5</v>
      </c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1" customHeight="1">
      <c r="A23" s="97">
        <f t="shared" si="1"/>
        <v>17</v>
      </c>
      <c r="B23" s="35" t="s">
        <v>208</v>
      </c>
      <c r="C23" s="35" t="s">
        <v>26</v>
      </c>
      <c r="D23" s="35"/>
      <c r="E23" s="75">
        <v>6208</v>
      </c>
      <c r="F23" s="74">
        <v>38</v>
      </c>
      <c r="G23" s="85">
        <f t="shared" si="0"/>
        <v>163.3684210526316</v>
      </c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1" customHeight="1">
      <c r="A24" s="97">
        <f t="shared" si="1"/>
        <v>18</v>
      </c>
      <c r="B24" s="35" t="s">
        <v>203</v>
      </c>
      <c r="C24" s="35" t="s">
        <v>17</v>
      </c>
      <c r="D24" s="35"/>
      <c r="E24" s="75">
        <v>7261</v>
      </c>
      <c r="F24" s="74">
        <v>45</v>
      </c>
      <c r="G24" s="91">
        <f t="shared" si="0"/>
        <v>161.35555555555555</v>
      </c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1" customHeight="1">
      <c r="A25" s="97">
        <f t="shared" si="1"/>
        <v>19</v>
      </c>
      <c r="B25" s="35" t="s">
        <v>209</v>
      </c>
      <c r="C25" s="35" t="s">
        <v>20</v>
      </c>
      <c r="D25" s="35"/>
      <c r="E25" s="75">
        <v>1933</v>
      </c>
      <c r="F25" s="74">
        <v>12</v>
      </c>
      <c r="G25" s="85">
        <f t="shared" si="0"/>
        <v>161.08333333333334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21" customHeight="1">
      <c r="A26" s="86">
        <f t="shared" si="1"/>
        <v>20</v>
      </c>
      <c r="B26" s="87" t="s">
        <v>201</v>
      </c>
      <c r="C26" s="87" t="s">
        <v>17</v>
      </c>
      <c r="D26" s="87"/>
      <c r="E26" s="88">
        <v>7705</v>
      </c>
      <c r="F26" s="89">
        <v>48</v>
      </c>
      <c r="G26" s="90">
        <f t="shared" si="0"/>
        <v>160.52083333333334</v>
      </c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1" customHeight="1">
      <c r="A27" s="97">
        <f t="shared" si="1"/>
        <v>21</v>
      </c>
      <c r="B27" s="35" t="s">
        <v>200</v>
      </c>
      <c r="C27" s="35" t="s">
        <v>29</v>
      </c>
      <c r="D27" s="35"/>
      <c r="E27" s="75">
        <v>6692</v>
      </c>
      <c r="F27" s="74">
        <v>42</v>
      </c>
      <c r="G27" s="85">
        <f t="shared" si="0"/>
        <v>159.33333333333334</v>
      </c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1" customHeight="1">
      <c r="A28" s="97">
        <f t="shared" si="1"/>
        <v>22</v>
      </c>
      <c r="B28" s="35" t="s">
        <v>136</v>
      </c>
      <c r="C28" s="35" t="s">
        <v>29</v>
      </c>
      <c r="D28" s="35"/>
      <c r="E28" s="75">
        <v>477</v>
      </c>
      <c r="F28" s="74">
        <v>3</v>
      </c>
      <c r="G28" s="85">
        <f t="shared" si="0"/>
        <v>159</v>
      </c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1" customHeight="1">
      <c r="A29" s="97">
        <f t="shared" si="1"/>
        <v>23</v>
      </c>
      <c r="B29" s="35" t="s">
        <v>245</v>
      </c>
      <c r="C29" s="35" t="s">
        <v>43</v>
      </c>
      <c r="D29" s="35"/>
      <c r="E29" s="75">
        <v>6161</v>
      </c>
      <c r="F29" s="74">
        <v>39</v>
      </c>
      <c r="G29" s="85">
        <f t="shared" si="0"/>
        <v>157.97435897435898</v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1" customHeight="1">
      <c r="A30" s="97">
        <f t="shared" si="1"/>
        <v>24</v>
      </c>
      <c r="B30" s="35" t="s">
        <v>205</v>
      </c>
      <c r="C30" s="35" t="s">
        <v>55</v>
      </c>
      <c r="D30" s="35"/>
      <c r="E30" s="75">
        <v>7539</v>
      </c>
      <c r="F30" s="74">
        <v>48</v>
      </c>
      <c r="G30" s="85">
        <f t="shared" si="0"/>
        <v>157.0625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1" customHeight="1">
      <c r="A31" s="97">
        <f t="shared" si="1"/>
        <v>25</v>
      </c>
      <c r="B31" s="35" t="s">
        <v>237</v>
      </c>
      <c r="C31" s="35" t="s">
        <v>26</v>
      </c>
      <c r="D31" s="35"/>
      <c r="E31" s="75">
        <v>5025</v>
      </c>
      <c r="F31" s="74">
        <v>32</v>
      </c>
      <c r="G31" s="85">
        <f t="shared" si="0"/>
        <v>157.03125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1" customHeight="1">
      <c r="A32" s="97">
        <f t="shared" si="1"/>
        <v>26</v>
      </c>
      <c r="B32" s="35" t="s">
        <v>382</v>
      </c>
      <c r="C32" s="35" t="s">
        <v>17</v>
      </c>
      <c r="D32" s="35"/>
      <c r="E32" s="75">
        <v>470</v>
      </c>
      <c r="F32" s="74">
        <v>3</v>
      </c>
      <c r="G32" s="85">
        <f t="shared" si="0"/>
        <v>156.66666666666666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1" customHeight="1">
      <c r="A33" s="97">
        <f t="shared" si="1"/>
        <v>27</v>
      </c>
      <c r="B33" s="35" t="s">
        <v>718</v>
      </c>
      <c r="C33" s="35" t="s">
        <v>32</v>
      </c>
      <c r="D33" s="35"/>
      <c r="E33" s="75">
        <v>2804</v>
      </c>
      <c r="F33" s="74">
        <v>18</v>
      </c>
      <c r="G33" s="85">
        <f t="shared" si="0"/>
        <v>155.77777777777777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1" customHeight="1">
      <c r="A34" s="97">
        <f t="shared" si="1"/>
        <v>28</v>
      </c>
      <c r="B34" s="35" t="s">
        <v>291</v>
      </c>
      <c r="C34" s="35" t="s">
        <v>32</v>
      </c>
      <c r="D34" s="35"/>
      <c r="E34" s="75">
        <v>6965</v>
      </c>
      <c r="F34" s="74">
        <v>45</v>
      </c>
      <c r="G34" s="85">
        <f t="shared" si="0"/>
        <v>154.77777777777777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1" customHeight="1">
      <c r="A35" s="97">
        <f t="shared" si="1"/>
        <v>29</v>
      </c>
      <c r="B35" s="35" t="s">
        <v>190</v>
      </c>
      <c r="C35" s="35" t="s">
        <v>29</v>
      </c>
      <c r="D35" s="35"/>
      <c r="E35" s="75">
        <v>928</v>
      </c>
      <c r="F35" s="74">
        <v>6</v>
      </c>
      <c r="G35" s="85">
        <f t="shared" si="0"/>
        <v>154.66666666666666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1" customHeight="1">
      <c r="A36" s="86">
        <f t="shared" si="1"/>
        <v>30</v>
      </c>
      <c r="B36" s="87" t="s">
        <v>238</v>
      </c>
      <c r="C36" s="87" t="s">
        <v>32</v>
      </c>
      <c r="D36" s="87"/>
      <c r="E36" s="88">
        <v>5052</v>
      </c>
      <c r="F36" s="89">
        <v>33</v>
      </c>
      <c r="G36" s="90">
        <f t="shared" si="0"/>
        <v>153.0909090909091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0.25">
      <c r="A37" s="84">
        <f aca="true" t="shared" si="2" ref="A37:A46">A36+1</f>
        <v>31</v>
      </c>
      <c r="B37" s="35" t="s">
        <v>202</v>
      </c>
      <c r="C37" s="35" t="s">
        <v>17</v>
      </c>
      <c r="D37" s="35"/>
      <c r="E37" s="75">
        <v>5045</v>
      </c>
      <c r="F37" s="74">
        <v>33</v>
      </c>
      <c r="G37" s="85">
        <f t="shared" si="0"/>
        <v>152.87878787878788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0.25">
      <c r="A38" s="84">
        <f t="shared" si="2"/>
        <v>32</v>
      </c>
      <c r="B38" s="35" t="s">
        <v>240</v>
      </c>
      <c r="C38" s="35" t="s">
        <v>24</v>
      </c>
      <c r="D38" s="35"/>
      <c r="E38" s="75">
        <v>458</v>
      </c>
      <c r="F38" s="74">
        <v>3</v>
      </c>
      <c r="G38" s="85">
        <f t="shared" si="0"/>
        <v>152.66666666666666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0.25">
      <c r="A39" s="84">
        <f t="shared" si="2"/>
        <v>33</v>
      </c>
      <c r="B39" s="35" t="s">
        <v>246</v>
      </c>
      <c r="C39" s="35" t="s">
        <v>43</v>
      </c>
      <c r="D39" s="35"/>
      <c r="E39" s="75">
        <v>4259</v>
      </c>
      <c r="F39" s="74">
        <v>28</v>
      </c>
      <c r="G39" s="91">
        <f aca="true" t="shared" si="3" ref="G39:G70">E39/F39</f>
        <v>152.10714285714286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0.25">
      <c r="A40" s="84">
        <f t="shared" si="2"/>
        <v>34</v>
      </c>
      <c r="B40" s="35" t="s">
        <v>351</v>
      </c>
      <c r="C40" s="35" t="s">
        <v>55</v>
      </c>
      <c r="D40" s="35"/>
      <c r="E40" s="75">
        <v>1365</v>
      </c>
      <c r="F40" s="74">
        <v>9</v>
      </c>
      <c r="G40" s="85">
        <f t="shared" si="3"/>
        <v>151.66666666666666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20.25">
      <c r="A41" s="84">
        <f t="shared" si="2"/>
        <v>35</v>
      </c>
      <c r="B41" s="35" t="s">
        <v>207</v>
      </c>
      <c r="C41" s="35" t="s">
        <v>26</v>
      </c>
      <c r="D41" s="35"/>
      <c r="E41" s="75">
        <v>4271</v>
      </c>
      <c r="F41" s="74">
        <v>29</v>
      </c>
      <c r="G41" s="85">
        <f t="shared" si="3"/>
        <v>147.27586206896552</v>
      </c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0.25">
      <c r="A42" s="84">
        <f t="shared" si="2"/>
        <v>36</v>
      </c>
      <c r="B42" s="35" t="s">
        <v>198</v>
      </c>
      <c r="C42" s="35" t="s">
        <v>29</v>
      </c>
      <c r="D42" s="35"/>
      <c r="E42" s="75">
        <v>6155</v>
      </c>
      <c r="F42" s="74">
        <v>42</v>
      </c>
      <c r="G42" s="85">
        <f t="shared" si="3"/>
        <v>146.54761904761904</v>
      </c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0.25">
      <c r="A43" s="84">
        <f t="shared" si="2"/>
        <v>37</v>
      </c>
      <c r="B43" s="35" t="s">
        <v>210</v>
      </c>
      <c r="C43" s="35" t="s">
        <v>20</v>
      </c>
      <c r="D43" s="35"/>
      <c r="E43" s="75">
        <v>4833</v>
      </c>
      <c r="F43" s="74">
        <v>33</v>
      </c>
      <c r="G43" s="85">
        <f t="shared" si="3"/>
        <v>146.45454545454547</v>
      </c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20.25">
      <c r="A44" s="84">
        <f t="shared" si="2"/>
        <v>38</v>
      </c>
      <c r="B44" s="35" t="s">
        <v>720</v>
      </c>
      <c r="C44" s="35" t="s">
        <v>29</v>
      </c>
      <c r="D44" s="35"/>
      <c r="E44" s="75">
        <v>439</v>
      </c>
      <c r="F44" s="74">
        <v>3</v>
      </c>
      <c r="G44" s="85">
        <f t="shared" si="3"/>
        <v>146.33333333333334</v>
      </c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0.25">
      <c r="A45" s="84">
        <f t="shared" si="2"/>
        <v>39</v>
      </c>
      <c r="B45" s="35" t="s">
        <v>604</v>
      </c>
      <c r="C45" s="35" t="s">
        <v>32</v>
      </c>
      <c r="D45" s="35"/>
      <c r="E45" s="75">
        <v>3060</v>
      </c>
      <c r="F45" s="74">
        <v>21</v>
      </c>
      <c r="G45" s="85">
        <f t="shared" si="3"/>
        <v>145.71428571428572</v>
      </c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20.25">
      <c r="A46" s="86">
        <f t="shared" si="2"/>
        <v>40</v>
      </c>
      <c r="B46" s="87" t="s">
        <v>193</v>
      </c>
      <c r="C46" s="87" t="s">
        <v>43</v>
      </c>
      <c r="D46" s="87"/>
      <c r="E46" s="88">
        <v>1157</v>
      </c>
      <c r="F46" s="89">
        <v>8</v>
      </c>
      <c r="G46" s="90">
        <f t="shared" si="3"/>
        <v>144.625</v>
      </c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20.25">
      <c r="A47" s="84">
        <f aca="true" t="shared" si="4" ref="A47:A56">A46+1</f>
        <v>41</v>
      </c>
      <c r="B47" s="35" t="s">
        <v>316</v>
      </c>
      <c r="C47" s="35" t="s">
        <v>17</v>
      </c>
      <c r="D47" s="35"/>
      <c r="E47" s="75">
        <v>433</v>
      </c>
      <c r="F47" s="74">
        <v>3</v>
      </c>
      <c r="G47" s="85">
        <f t="shared" si="3"/>
        <v>144.33333333333334</v>
      </c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20.25">
      <c r="A48" s="84">
        <f t="shared" si="4"/>
        <v>42</v>
      </c>
      <c r="B48" s="35" t="s">
        <v>311</v>
      </c>
      <c r="C48" s="35" t="s">
        <v>26</v>
      </c>
      <c r="D48" s="35"/>
      <c r="E48" s="75">
        <v>5023</v>
      </c>
      <c r="F48" s="74">
        <v>35</v>
      </c>
      <c r="G48" s="85">
        <f t="shared" si="3"/>
        <v>143.5142857142857</v>
      </c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20.25">
      <c r="A49" s="84">
        <f t="shared" si="4"/>
        <v>43</v>
      </c>
      <c r="B49" s="35" t="s">
        <v>191</v>
      </c>
      <c r="C49" s="35" t="s">
        <v>22</v>
      </c>
      <c r="D49" s="35" t="s">
        <v>118</v>
      </c>
      <c r="E49" s="75">
        <v>6709</v>
      </c>
      <c r="F49" s="74">
        <v>48</v>
      </c>
      <c r="G49" s="85">
        <f t="shared" si="3"/>
        <v>139.77083333333334</v>
      </c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20.25">
      <c r="A50" s="84">
        <f t="shared" si="4"/>
        <v>44</v>
      </c>
      <c r="B50" s="35" t="s">
        <v>409</v>
      </c>
      <c r="C50" s="35" t="s">
        <v>17</v>
      </c>
      <c r="D50" s="35"/>
      <c r="E50" s="75">
        <v>836</v>
      </c>
      <c r="F50" s="74">
        <v>6</v>
      </c>
      <c r="G50" s="85">
        <f t="shared" si="3"/>
        <v>139.33333333333334</v>
      </c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20.25">
      <c r="A51" s="84">
        <f t="shared" si="4"/>
        <v>45</v>
      </c>
      <c r="B51" s="35" t="s">
        <v>569</v>
      </c>
      <c r="C51" s="35" t="s">
        <v>32</v>
      </c>
      <c r="D51" s="35"/>
      <c r="E51" s="75">
        <v>416</v>
      </c>
      <c r="F51" s="74">
        <v>3</v>
      </c>
      <c r="G51" s="85">
        <f t="shared" si="3"/>
        <v>138.66666666666666</v>
      </c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20.25">
      <c r="A52" s="84">
        <f t="shared" si="4"/>
        <v>46</v>
      </c>
      <c r="B52" s="35" t="s">
        <v>239</v>
      </c>
      <c r="C52" s="35" t="s">
        <v>24</v>
      </c>
      <c r="D52" s="35"/>
      <c r="E52" s="75">
        <v>415</v>
      </c>
      <c r="F52" s="74">
        <v>3</v>
      </c>
      <c r="G52" s="85">
        <f t="shared" si="3"/>
        <v>138.33333333333334</v>
      </c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20.25">
      <c r="A53" s="84">
        <f t="shared" si="4"/>
        <v>47</v>
      </c>
      <c r="B53" s="35" t="s">
        <v>204</v>
      </c>
      <c r="C53" s="35" t="s">
        <v>55</v>
      </c>
      <c r="D53" s="35"/>
      <c r="E53" s="75">
        <v>405</v>
      </c>
      <c r="F53" s="74">
        <v>3</v>
      </c>
      <c r="G53" s="85">
        <f t="shared" si="3"/>
        <v>135</v>
      </c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20.25">
      <c r="A54" s="84">
        <f t="shared" si="4"/>
        <v>48</v>
      </c>
      <c r="B54" s="35" t="s">
        <v>292</v>
      </c>
      <c r="C54" s="35" t="s">
        <v>26</v>
      </c>
      <c r="D54" s="35"/>
      <c r="E54" s="75">
        <v>127</v>
      </c>
      <c r="F54" s="74">
        <v>1</v>
      </c>
      <c r="G54" s="85">
        <f t="shared" si="3"/>
        <v>127</v>
      </c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20.25">
      <c r="A55" s="84">
        <f t="shared" si="4"/>
        <v>49</v>
      </c>
      <c r="B55" s="72" t="s">
        <v>373</v>
      </c>
      <c r="C55" s="72" t="s">
        <v>55</v>
      </c>
      <c r="D55" s="72"/>
      <c r="E55" s="92">
        <v>378</v>
      </c>
      <c r="F55" s="73">
        <v>3</v>
      </c>
      <c r="G55" s="85">
        <f t="shared" si="3"/>
        <v>126</v>
      </c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20.25">
      <c r="A56" s="86">
        <f t="shared" si="4"/>
        <v>50</v>
      </c>
      <c r="B56" s="88" t="s">
        <v>206</v>
      </c>
      <c r="C56" s="88" t="s">
        <v>55</v>
      </c>
      <c r="D56" s="88"/>
      <c r="E56" s="88">
        <v>6003</v>
      </c>
      <c r="F56" s="89">
        <v>48</v>
      </c>
      <c r="G56" s="90">
        <f t="shared" si="3"/>
        <v>125.0625</v>
      </c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20.25">
      <c r="A57" s="84">
        <f aca="true" t="shared" si="5" ref="A57:A63">A56+1</f>
        <v>51</v>
      </c>
      <c r="B57" s="35" t="s">
        <v>397</v>
      </c>
      <c r="C57" s="35" t="s">
        <v>45</v>
      </c>
      <c r="D57" s="35"/>
      <c r="E57" s="75">
        <v>3330</v>
      </c>
      <c r="F57" s="74">
        <v>27</v>
      </c>
      <c r="G57" s="85">
        <f t="shared" si="3"/>
        <v>123.33333333333333</v>
      </c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20.25">
      <c r="A58" s="84">
        <f t="shared" si="5"/>
        <v>52</v>
      </c>
      <c r="B58" s="35" t="s">
        <v>389</v>
      </c>
      <c r="C58" s="35" t="s">
        <v>32</v>
      </c>
      <c r="D58" s="35"/>
      <c r="E58" s="75">
        <v>1085</v>
      </c>
      <c r="F58" s="74">
        <v>9</v>
      </c>
      <c r="G58" s="85">
        <f t="shared" si="3"/>
        <v>120.55555555555556</v>
      </c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20.25">
      <c r="A59" s="84">
        <f t="shared" si="5"/>
        <v>53</v>
      </c>
      <c r="B59" s="75" t="s">
        <v>290</v>
      </c>
      <c r="C59" s="75" t="s">
        <v>32</v>
      </c>
      <c r="D59" s="75"/>
      <c r="E59" s="75">
        <v>687</v>
      </c>
      <c r="F59" s="74">
        <v>6</v>
      </c>
      <c r="G59" s="85">
        <f t="shared" si="3"/>
        <v>114.5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20.25">
      <c r="A60" s="84">
        <f t="shared" si="5"/>
        <v>54</v>
      </c>
      <c r="B60" s="35" t="s">
        <v>568</v>
      </c>
      <c r="C60" s="35" t="s">
        <v>32</v>
      </c>
      <c r="D60" s="35"/>
      <c r="E60" s="75">
        <v>1223</v>
      </c>
      <c r="F60" s="74">
        <v>12</v>
      </c>
      <c r="G60" s="85">
        <f t="shared" si="3"/>
        <v>101.91666666666667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0.25">
      <c r="A61" s="84">
        <f t="shared" si="5"/>
        <v>55</v>
      </c>
      <c r="B61" s="72"/>
      <c r="C61" s="72"/>
      <c r="D61" s="72"/>
      <c r="E61" s="92"/>
      <c r="F61" s="73"/>
      <c r="G61" s="85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20.25">
      <c r="A62" s="84">
        <f t="shared" si="5"/>
        <v>56</v>
      </c>
      <c r="B62" s="72"/>
      <c r="C62" s="72"/>
      <c r="D62" s="72"/>
      <c r="E62" s="92"/>
      <c r="F62" s="73"/>
      <c r="G62" s="85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20.25">
      <c r="A63" s="84">
        <f t="shared" si="5"/>
        <v>57</v>
      </c>
      <c r="B63" s="92"/>
      <c r="C63" s="92"/>
      <c r="D63" s="92"/>
      <c r="E63" s="92"/>
      <c r="F63" s="73"/>
      <c r="G63" s="85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20.25">
      <c r="A64" s="84">
        <f aca="true" t="shared" si="6" ref="A64:A73">A63+1</f>
        <v>58</v>
      </c>
      <c r="B64" s="72"/>
      <c r="C64" s="72"/>
      <c r="D64" s="72"/>
      <c r="E64" s="92"/>
      <c r="F64" s="73"/>
      <c r="G64" s="85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20.25">
      <c r="A65" s="84">
        <f t="shared" si="6"/>
        <v>59</v>
      </c>
      <c r="B65" s="72"/>
      <c r="C65" s="72"/>
      <c r="D65" s="72"/>
      <c r="E65" s="92"/>
      <c r="F65" s="73"/>
      <c r="G65" s="85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20.25">
      <c r="A66" s="86">
        <f t="shared" si="6"/>
        <v>60</v>
      </c>
      <c r="B66" s="93"/>
      <c r="C66" s="93"/>
      <c r="D66" s="93"/>
      <c r="E66" s="94"/>
      <c r="F66" s="95"/>
      <c r="G66" s="90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20.25">
      <c r="A67" s="84">
        <f t="shared" si="6"/>
        <v>61</v>
      </c>
      <c r="B67" s="92"/>
      <c r="C67" s="92"/>
      <c r="D67" s="92"/>
      <c r="E67" s="92"/>
      <c r="F67" s="73"/>
      <c r="G67" s="85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20.25">
      <c r="A68" s="84">
        <f t="shared" si="6"/>
        <v>62</v>
      </c>
      <c r="B68" s="72"/>
      <c r="C68" s="72"/>
      <c r="D68" s="72"/>
      <c r="E68" s="92"/>
      <c r="F68" s="73"/>
      <c r="G68" s="85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20.25">
      <c r="A69" s="84">
        <f t="shared" si="6"/>
        <v>63</v>
      </c>
      <c r="B69" s="72"/>
      <c r="C69" s="72"/>
      <c r="D69" s="72"/>
      <c r="E69" s="92"/>
      <c r="F69" s="73"/>
      <c r="G69" s="85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20.25">
      <c r="A70" s="84">
        <f t="shared" si="6"/>
        <v>64</v>
      </c>
      <c r="B70" s="72"/>
      <c r="C70" s="72"/>
      <c r="D70" s="72"/>
      <c r="E70" s="92"/>
      <c r="F70" s="73"/>
      <c r="G70" s="85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20.25">
      <c r="A71" s="84">
        <f t="shared" si="6"/>
        <v>65</v>
      </c>
      <c r="B71" s="72"/>
      <c r="C71" s="72"/>
      <c r="D71" s="72"/>
      <c r="E71" s="92"/>
      <c r="F71" s="73"/>
      <c r="G71" s="85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20.25">
      <c r="A72" s="84">
        <f t="shared" si="6"/>
        <v>66</v>
      </c>
      <c r="B72" s="72"/>
      <c r="C72" s="72"/>
      <c r="D72" s="72"/>
      <c r="E72" s="92"/>
      <c r="F72" s="73"/>
      <c r="G72" s="85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20.25">
      <c r="A73" s="84">
        <f t="shared" si="6"/>
        <v>67</v>
      </c>
      <c r="B73" s="72"/>
      <c r="C73" s="72"/>
      <c r="D73" s="72"/>
      <c r="E73" s="92"/>
      <c r="F73" s="73"/>
      <c r="G73" s="85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20.25">
      <c r="A74" s="84">
        <f>A73+1</f>
        <v>68</v>
      </c>
      <c r="B74" s="72"/>
      <c r="C74" s="72"/>
      <c r="D74" s="72"/>
      <c r="E74" s="92"/>
      <c r="F74" s="73"/>
      <c r="G74" s="85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20.25">
      <c r="A75" s="84">
        <f>A74+1</f>
        <v>69</v>
      </c>
      <c r="B75" s="72"/>
      <c r="C75" s="72"/>
      <c r="D75" s="72"/>
      <c r="E75" s="92"/>
      <c r="F75" s="73"/>
      <c r="G75" s="85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20.25">
      <c r="A76" s="86">
        <f>A75+1</f>
        <v>70</v>
      </c>
      <c r="B76" s="93"/>
      <c r="C76" s="93"/>
      <c r="D76" s="93"/>
      <c r="E76" s="94"/>
      <c r="F76" s="95"/>
      <c r="G76" s="90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20.25">
      <c r="A77" s="84">
        <f>A76+1</f>
        <v>71</v>
      </c>
      <c r="B77" s="72"/>
      <c r="C77" s="72"/>
      <c r="D77" s="72"/>
      <c r="E77" s="92"/>
      <c r="F77" s="73"/>
      <c r="G77" s="85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20.25">
      <c r="A78" s="84">
        <f>A77+1</f>
        <v>72</v>
      </c>
      <c r="B78" s="72"/>
      <c r="C78" s="72"/>
      <c r="D78" s="72"/>
      <c r="E78" s="92"/>
      <c r="F78" s="73"/>
      <c r="G78" s="85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75">
      <c r="A79" s="76"/>
      <c r="B79" s="76"/>
      <c r="C79" s="76"/>
      <c r="D79" s="76"/>
      <c r="E79" s="76"/>
      <c r="F79" s="76"/>
      <c r="G79" s="76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76"/>
      <c r="B80" s="76"/>
      <c r="C80" s="76"/>
      <c r="D80" s="76"/>
      <c r="E80" s="76"/>
      <c r="F80" s="76"/>
      <c r="G80" s="76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>
      <c r="A81" s="76"/>
      <c r="B81" s="76"/>
      <c r="C81" s="76"/>
      <c r="D81" s="76"/>
      <c r="E81" s="76"/>
      <c r="F81" s="76"/>
      <c r="G81" s="76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76"/>
      <c r="B82" s="76"/>
      <c r="C82" s="76"/>
      <c r="D82" s="76"/>
      <c r="E82" s="76"/>
      <c r="F82" s="76"/>
      <c r="G82" s="76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>
      <c r="A83" s="76"/>
      <c r="B83" s="76"/>
      <c r="C83" s="76"/>
      <c r="D83" s="76"/>
      <c r="E83" s="76"/>
      <c r="F83" s="76"/>
      <c r="G83" s="76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76"/>
      <c r="B84" s="76"/>
      <c r="C84" s="76"/>
      <c r="D84" s="76"/>
      <c r="E84" s="76"/>
      <c r="F84" s="76"/>
      <c r="G84" s="76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>
      <c r="A85" s="76"/>
      <c r="B85" s="76"/>
      <c r="C85" s="76"/>
      <c r="D85" s="76"/>
      <c r="E85" s="76"/>
      <c r="F85" s="76"/>
      <c r="G85" s="76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76"/>
      <c r="B86" s="76"/>
      <c r="C86" s="76"/>
      <c r="D86" s="76"/>
      <c r="E86" s="76"/>
      <c r="F86" s="76"/>
      <c r="G86" s="76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</sheetData>
  <sheetProtection/>
  <mergeCells count="4">
    <mergeCell ref="A1:G1"/>
    <mergeCell ref="A3:G3"/>
    <mergeCell ref="A4:G4"/>
    <mergeCell ref="A2:G2"/>
  </mergeCells>
  <printOptions/>
  <pageMargins left="0.57" right="0.36" top="0.48" bottom="0.32" header="0.55" footer="0.5"/>
  <pageSetup fitToHeight="2" fitToWidth="1" horizontalDpi="300" verticalDpi="3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>
    <pageSetUpPr fitToPage="1"/>
  </sheetPr>
  <dimension ref="A1:Q210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5.7109375" style="0" customWidth="1"/>
    <col min="2" max="2" width="33.28125" style="0" customWidth="1"/>
    <col min="3" max="3" width="20.28125" style="0" customWidth="1"/>
    <col min="4" max="4" width="6.28125" style="0" customWidth="1"/>
    <col min="5" max="5" width="12.28125" style="0" customWidth="1"/>
    <col min="6" max="6" width="7.28125" style="0" customWidth="1"/>
    <col min="7" max="7" width="14.140625" style="0" customWidth="1"/>
    <col min="8" max="8" width="5.00390625" style="0" customWidth="1"/>
  </cols>
  <sheetData>
    <row r="1" spans="1:17" ht="37.5">
      <c r="A1" s="168" t="s">
        <v>9</v>
      </c>
      <c r="B1" s="169"/>
      <c r="C1" s="169"/>
      <c r="D1" s="169"/>
      <c r="E1" s="169"/>
      <c r="F1" s="169"/>
      <c r="G1" s="169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 customHeight="1">
      <c r="A2" s="174"/>
      <c r="B2" s="137"/>
      <c r="C2" s="137"/>
      <c r="D2" s="137"/>
      <c r="E2" s="137"/>
      <c r="F2" s="137"/>
      <c r="G2" s="137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6.25">
      <c r="A3" s="170"/>
      <c r="B3" s="171"/>
      <c r="C3" s="171"/>
      <c r="D3" s="171"/>
      <c r="E3" s="171"/>
      <c r="F3" s="171"/>
      <c r="G3" s="171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8.5" customHeight="1">
      <c r="A4" s="172" t="s">
        <v>15</v>
      </c>
      <c r="B4" s="173"/>
      <c r="C4" s="173"/>
      <c r="D4" s="173"/>
      <c r="E4" s="173"/>
      <c r="F4" s="173"/>
      <c r="G4" s="17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8">
      <c r="A5" s="77" t="s">
        <v>11</v>
      </c>
      <c r="B5" s="77" t="s">
        <v>12</v>
      </c>
      <c r="C5" s="77" t="s">
        <v>13</v>
      </c>
      <c r="D5" s="77"/>
      <c r="E5" s="78" t="s">
        <v>1</v>
      </c>
      <c r="F5" s="79" t="s">
        <v>14</v>
      </c>
      <c r="G5" s="79" t="s">
        <v>2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80"/>
      <c r="B6" s="80"/>
      <c r="C6" s="80"/>
      <c r="D6" s="80"/>
      <c r="E6" s="81"/>
      <c r="F6" s="82"/>
      <c r="G6" s="8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1" customHeight="1">
      <c r="A7" s="96">
        <v>1</v>
      </c>
      <c r="B7" s="75" t="s">
        <v>289</v>
      </c>
      <c r="C7" s="75" t="s">
        <v>21</v>
      </c>
      <c r="D7" s="75"/>
      <c r="E7" s="75">
        <v>255</v>
      </c>
      <c r="F7" s="74">
        <v>1</v>
      </c>
      <c r="G7" s="85">
        <f aca="true" t="shared" si="0" ref="G7:G38">E7/F7</f>
        <v>255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1" customHeight="1">
      <c r="A8" s="96">
        <f>A7+1</f>
        <v>2</v>
      </c>
      <c r="B8" s="72" t="s">
        <v>200</v>
      </c>
      <c r="C8" s="72" t="s">
        <v>33</v>
      </c>
      <c r="D8" s="72"/>
      <c r="E8" s="92">
        <v>520</v>
      </c>
      <c r="F8" s="73">
        <v>3</v>
      </c>
      <c r="G8" s="85">
        <f t="shared" si="0"/>
        <v>173.33333333333334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1" customHeight="1">
      <c r="A9" s="98">
        <f aca="true" t="shared" si="1" ref="A9:A72">A8+1</f>
        <v>3</v>
      </c>
      <c r="B9" s="115" t="s">
        <v>314</v>
      </c>
      <c r="C9" s="115" t="s">
        <v>18</v>
      </c>
      <c r="D9" s="115"/>
      <c r="E9" s="116">
        <v>8454</v>
      </c>
      <c r="F9" s="117">
        <v>51</v>
      </c>
      <c r="G9" s="118">
        <f t="shared" si="0"/>
        <v>165.76470588235293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21" customHeight="1">
      <c r="A10" s="97">
        <f t="shared" si="1"/>
        <v>4</v>
      </c>
      <c r="B10" s="35" t="s">
        <v>199</v>
      </c>
      <c r="C10" s="35" t="s">
        <v>33</v>
      </c>
      <c r="D10" s="35" t="s">
        <v>118</v>
      </c>
      <c r="E10" s="75">
        <v>1982</v>
      </c>
      <c r="F10" s="74">
        <v>12</v>
      </c>
      <c r="G10" s="85">
        <f t="shared" si="0"/>
        <v>165.16666666666666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1" customHeight="1">
      <c r="A11" s="97">
        <f t="shared" si="1"/>
        <v>5</v>
      </c>
      <c r="B11" s="35" t="s">
        <v>250</v>
      </c>
      <c r="C11" s="35" t="s">
        <v>27</v>
      </c>
      <c r="D11" s="35"/>
      <c r="E11" s="75">
        <v>8692</v>
      </c>
      <c r="F11" s="74">
        <v>53</v>
      </c>
      <c r="G11" s="85">
        <f t="shared" si="0"/>
        <v>164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1" customHeight="1">
      <c r="A12" s="97">
        <f t="shared" si="1"/>
        <v>6</v>
      </c>
      <c r="B12" s="35" t="s">
        <v>269</v>
      </c>
      <c r="C12" s="35" t="s">
        <v>18</v>
      </c>
      <c r="D12" s="35"/>
      <c r="E12" s="75">
        <v>4857</v>
      </c>
      <c r="F12" s="74">
        <v>30</v>
      </c>
      <c r="G12" s="85">
        <f t="shared" si="0"/>
        <v>161.9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1" customHeight="1">
      <c r="A13" s="97">
        <f t="shared" si="1"/>
        <v>7</v>
      </c>
      <c r="B13" s="35" t="s">
        <v>270</v>
      </c>
      <c r="C13" s="35" t="s">
        <v>28</v>
      </c>
      <c r="D13" s="35"/>
      <c r="E13" s="75">
        <v>5828</v>
      </c>
      <c r="F13" s="74">
        <v>36</v>
      </c>
      <c r="G13" s="85">
        <f t="shared" si="0"/>
        <v>161.88888888888889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1" customHeight="1">
      <c r="A14" s="97">
        <f t="shared" si="1"/>
        <v>8</v>
      </c>
      <c r="B14" s="35" t="s">
        <v>272</v>
      </c>
      <c r="C14" s="35" t="s">
        <v>19</v>
      </c>
      <c r="D14" s="35"/>
      <c r="E14" s="75">
        <v>6627</v>
      </c>
      <c r="F14" s="74">
        <v>42</v>
      </c>
      <c r="G14" s="85">
        <f t="shared" si="0"/>
        <v>157.78571428571428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1" customHeight="1">
      <c r="A15" s="97">
        <f t="shared" si="1"/>
        <v>9</v>
      </c>
      <c r="B15" s="35" t="s">
        <v>190</v>
      </c>
      <c r="C15" s="35" t="s">
        <v>23</v>
      </c>
      <c r="D15" s="35"/>
      <c r="E15" s="75">
        <v>8343</v>
      </c>
      <c r="F15" s="74">
        <v>53</v>
      </c>
      <c r="G15" s="85">
        <f t="shared" si="0"/>
        <v>157.41509433962264</v>
      </c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1" customHeight="1">
      <c r="A16" s="86">
        <f t="shared" si="1"/>
        <v>10</v>
      </c>
      <c r="B16" s="87" t="s">
        <v>235</v>
      </c>
      <c r="C16" s="87" t="s">
        <v>28</v>
      </c>
      <c r="D16" s="87"/>
      <c r="E16" s="88">
        <v>4055</v>
      </c>
      <c r="F16" s="89">
        <v>26</v>
      </c>
      <c r="G16" s="113">
        <f t="shared" si="0"/>
        <v>155.96153846153845</v>
      </c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1" customHeight="1">
      <c r="A17" s="97">
        <f t="shared" si="1"/>
        <v>11</v>
      </c>
      <c r="B17" s="35" t="s">
        <v>407</v>
      </c>
      <c r="C17" s="35" t="s">
        <v>23</v>
      </c>
      <c r="D17" s="35"/>
      <c r="E17" s="75">
        <v>1378</v>
      </c>
      <c r="F17" s="74">
        <v>9</v>
      </c>
      <c r="G17" s="85">
        <f t="shared" si="0"/>
        <v>153.11111111111111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1" customHeight="1">
      <c r="A18" s="97">
        <f t="shared" si="1"/>
        <v>12</v>
      </c>
      <c r="B18" s="35" t="s">
        <v>271</v>
      </c>
      <c r="C18" s="35" t="s">
        <v>19</v>
      </c>
      <c r="D18" s="35"/>
      <c r="E18" s="75">
        <v>6872</v>
      </c>
      <c r="F18" s="74">
        <v>45</v>
      </c>
      <c r="G18" s="85">
        <f t="shared" si="0"/>
        <v>152.7111111111111</v>
      </c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1" customHeight="1">
      <c r="A19" s="97">
        <f t="shared" si="1"/>
        <v>13</v>
      </c>
      <c r="B19" s="35" t="s">
        <v>188</v>
      </c>
      <c r="C19" s="35" t="s">
        <v>37</v>
      </c>
      <c r="D19" s="35"/>
      <c r="E19" s="75">
        <v>5624</v>
      </c>
      <c r="F19" s="74">
        <v>37</v>
      </c>
      <c r="G19" s="85">
        <f t="shared" si="0"/>
        <v>152</v>
      </c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1" customHeight="1">
      <c r="A20" s="97">
        <f t="shared" si="1"/>
        <v>14</v>
      </c>
      <c r="B20" s="35" t="s">
        <v>144</v>
      </c>
      <c r="C20" s="35" t="s">
        <v>60</v>
      </c>
      <c r="D20" s="35"/>
      <c r="E20" s="75">
        <v>6365</v>
      </c>
      <c r="F20" s="74">
        <v>42</v>
      </c>
      <c r="G20" s="85">
        <f t="shared" si="0"/>
        <v>151.54761904761904</v>
      </c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1" customHeight="1">
      <c r="A21" s="97">
        <f t="shared" si="1"/>
        <v>15</v>
      </c>
      <c r="B21" s="35" t="s">
        <v>231</v>
      </c>
      <c r="C21" s="35" t="s">
        <v>37</v>
      </c>
      <c r="D21" s="35"/>
      <c r="E21" s="75">
        <v>6041</v>
      </c>
      <c r="F21" s="74">
        <v>40</v>
      </c>
      <c r="G21" s="85">
        <f t="shared" si="0"/>
        <v>151.025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1" customHeight="1">
      <c r="A22" s="97">
        <f t="shared" si="1"/>
        <v>16</v>
      </c>
      <c r="B22" s="119" t="s">
        <v>142</v>
      </c>
      <c r="C22" s="119" t="s">
        <v>21</v>
      </c>
      <c r="D22" s="119" t="s">
        <v>118</v>
      </c>
      <c r="E22" s="120">
        <v>7242</v>
      </c>
      <c r="F22" s="121">
        <v>48</v>
      </c>
      <c r="G22" s="122">
        <f t="shared" si="0"/>
        <v>150.875</v>
      </c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1" customHeight="1">
      <c r="A23" s="97">
        <f t="shared" si="1"/>
        <v>17</v>
      </c>
      <c r="B23" s="35" t="s">
        <v>268</v>
      </c>
      <c r="C23" s="35" t="s">
        <v>18</v>
      </c>
      <c r="D23" s="35"/>
      <c r="E23" s="75">
        <v>5430</v>
      </c>
      <c r="F23" s="74">
        <v>36</v>
      </c>
      <c r="G23" s="85">
        <f t="shared" si="0"/>
        <v>150.83333333333334</v>
      </c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1" customHeight="1">
      <c r="A24" s="97">
        <f t="shared" si="1"/>
        <v>18</v>
      </c>
      <c r="B24" s="35" t="s">
        <v>248</v>
      </c>
      <c r="C24" s="35" t="s">
        <v>36</v>
      </c>
      <c r="D24" s="35"/>
      <c r="E24" s="75">
        <v>6892</v>
      </c>
      <c r="F24" s="74">
        <v>46</v>
      </c>
      <c r="G24" s="85">
        <f t="shared" si="0"/>
        <v>149.82608695652175</v>
      </c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1" customHeight="1">
      <c r="A25" s="97">
        <f t="shared" si="1"/>
        <v>19</v>
      </c>
      <c r="B25" s="35" t="s">
        <v>136</v>
      </c>
      <c r="C25" s="35" t="s">
        <v>33</v>
      </c>
      <c r="D25" s="35"/>
      <c r="E25" s="75">
        <v>8011</v>
      </c>
      <c r="F25" s="74">
        <v>54</v>
      </c>
      <c r="G25" s="85">
        <f t="shared" si="0"/>
        <v>148.35185185185185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21" customHeight="1">
      <c r="A26" s="86">
        <f t="shared" si="1"/>
        <v>20</v>
      </c>
      <c r="B26" s="88" t="s">
        <v>230</v>
      </c>
      <c r="C26" s="88" t="s">
        <v>37</v>
      </c>
      <c r="D26" s="88"/>
      <c r="E26" s="88">
        <v>1479</v>
      </c>
      <c r="F26" s="89">
        <v>10</v>
      </c>
      <c r="G26" s="90">
        <f t="shared" si="0"/>
        <v>147.9</v>
      </c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1" customHeight="1">
      <c r="A27" s="97">
        <f t="shared" si="1"/>
        <v>21</v>
      </c>
      <c r="B27" s="35" t="s">
        <v>335</v>
      </c>
      <c r="C27" s="35" t="s">
        <v>36</v>
      </c>
      <c r="D27" s="35"/>
      <c r="E27" s="75">
        <v>6205</v>
      </c>
      <c r="F27" s="74">
        <v>42</v>
      </c>
      <c r="G27" s="85">
        <f t="shared" si="0"/>
        <v>147.73809523809524</v>
      </c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1" customHeight="1">
      <c r="A28" s="97">
        <f t="shared" si="1"/>
        <v>22</v>
      </c>
      <c r="B28" s="35" t="s">
        <v>252</v>
      </c>
      <c r="C28" s="35" t="s">
        <v>27</v>
      </c>
      <c r="D28" s="35"/>
      <c r="E28" s="75">
        <v>6943</v>
      </c>
      <c r="F28" s="74">
        <v>47</v>
      </c>
      <c r="G28" s="85">
        <f t="shared" si="0"/>
        <v>147.72340425531914</v>
      </c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1" customHeight="1">
      <c r="A29" s="97">
        <f t="shared" si="1"/>
        <v>23</v>
      </c>
      <c r="B29" s="35" t="s">
        <v>304</v>
      </c>
      <c r="C29" s="35" t="s">
        <v>19</v>
      </c>
      <c r="D29" s="35"/>
      <c r="E29" s="75">
        <v>3542</v>
      </c>
      <c r="F29" s="74">
        <v>24</v>
      </c>
      <c r="G29" s="85">
        <f t="shared" si="0"/>
        <v>147.58333333333334</v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1" customHeight="1">
      <c r="A30" s="97">
        <f t="shared" si="1"/>
        <v>24</v>
      </c>
      <c r="B30" s="35" t="s">
        <v>189</v>
      </c>
      <c r="C30" s="35" t="s">
        <v>23</v>
      </c>
      <c r="D30" s="35"/>
      <c r="E30" s="75">
        <v>6630</v>
      </c>
      <c r="F30" s="74">
        <v>45</v>
      </c>
      <c r="G30" s="91">
        <f t="shared" si="0"/>
        <v>147.33333333333334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1" customHeight="1">
      <c r="A31" s="97">
        <f t="shared" si="1"/>
        <v>25</v>
      </c>
      <c r="B31" s="72" t="s">
        <v>709</v>
      </c>
      <c r="C31" s="72" t="s">
        <v>60</v>
      </c>
      <c r="D31" s="72"/>
      <c r="E31" s="92">
        <v>439</v>
      </c>
      <c r="F31" s="73">
        <v>3</v>
      </c>
      <c r="G31" s="85">
        <f t="shared" si="0"/>
        <v>146.33333333333334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1" customHeight="1">
      <c r="A32" s="97">
        <f t="shared" si="1"/>
        <v>26</v>
      </c>
      <c r="B32" s="75" t="s">
        <v>139</v>
      </c>
      <c r="C32" s="75" t="s">
        <v>28</v>
      </c>
      <c r="D32" s="75"/>
      <c r="E32" s="75">
        <v>7265</v>
      </c>
      <c r="F32" s="74">
        <v>50</v>
      </c>
      <c r="G32" s="85">
        <f t="shared" si="0"/>
        <v>145.3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1" customHeight="1">
      <c r="A33" s="97">
        <f t="shared" si="1"/>
        <v>27</v>
      </c>
      <c r="B33" s="35" t="s">
        <v>247</v>
      </c>
      <c r="C33" s="35" t="s">
        <v>36</v>
      </c>
      <c r="D33" s="35"/>
      <c r="E33" s="75">
        <v>4938</v>
      </c>
      <c r="F33" s="74">
        <v>34</v>
      </c>
      <c r="G33" s="85">
        <f t="shared" si="0"/>
        <v>145.23529411764707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1" customHeight="1">
      <c r="A34" s="97">
        <f t="shared" si="1"/>
        <v>28</v>
      </c>
      <c r="B34" s="35" t="s">
        <v>143</v>
      </c>
      <c r="C34" s="35" t="s">
        <v>60</v>
      </c>
      <c r="D34" s="35"/>
      <c r="E34" s="75">
        <v>4791</v>
      </c>
      <c r="F34" s="74">
        <v>33</v>
      </c>
      <c r="G34" s="85">
        <f t="shared" si="0"/>
        <v>145.1818181818182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1" customHeight="1">
      <c r="A35" s="97">
        <f t="shared" si="1"/>
        <v>29</v>
      </c>
      <c r="B35" s="35" t="s">
        <v>137</v>
      </c>
      <c r="C35" s="35" t="s">
        <v>33</v>
      </c>
      <c r="D35" s="35"/>
      <c r="E35" s="75">
        <v>6822</v>
      </c>
      <c r="F35" s="74">
        <v>47</v>
      </c>
      <c r="G35" s="85">
        <f t="shared" si="0"/>
        <v>145.14893617021278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1" customHeight="1">
      <c r="A36" s="86">
        <f t="shared" si="1"/>
        <v>30</v>
      </c>
      <c r="B36" s="87" t="s">
        <v>236</v>
      </c>
      <c r="C36" s="87" t="s">
        <v>21</v>
      </c>
      <c r="D36" s="87" t="s">
        <v>118</v>
      </c>
      <c r="E36" s="88">
        <v>1306</v>
      </c>
      <c r="F36" s="89">
        <v>9</v>
      </c>
      <c r="G36" s="90">
        <f t="shared" si="0"/>
        <v>145.11111111111111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0.25">
      <c r="A37" s="84">
        <f t="shared" si="1"/>
        <v>31</v>
      </c>
      <c r="B37" s="35" t="s">
        <v>140</v>
      </c>
      <c r="C37" s="35" t="s">
        <v>21</v>
      </c>
      <c r="D37" s="35" t="s">
        <v>118</v>
      </c>
      <c r="E37" s="75">
        <v>6928</v>
      </c>
      <c r="F37" s="74">
        <v>48</v>
      </c>
      <c r="G37" s="85">
        <f t="shared" si="0"/>
        <v>144.33333333333334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0.25">
      <c r="A38" s="84">
        <f t="shared" si="1"/>
        <v>32</v>
      </c>
      <c r="B38" s="35" t="s">
        <v>154</v>
      </c>
      <c r="C38" s="35" t="s">
        <v>23</v>
      </c>
      <c r="D38" s="35"/>
      <c r="E38" s="75">
        <v>8212</v>
      </c>
      <c r="F38" s="74">
        <v>57</v>
      </c>
      <c r="G38" s="85">
        <f t="shared" si="0"/>
        <v>144.0701754385965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0.25">
      <c r="A39" s="84">
        <f t="shared" si="1"/>
        <v>33</v>
      </c>
      <c r="B39" s="35" t="s">
        <v>233</v>
      </c>
      <c r="C39" s="35" t="s">
        <v>60</v>
      </c>
      <c r="D39" s="35"/>
      <c r="E39" s="75">
        <v>4244</v>
      </c>
      <c r="F39" s="74">
        <v>30</v>
      </c>
      <c r="G39" s="85">
        <f aca="true" t="shared" si="2" ref="G39:G66">E39/F39</f>
        <v>141.46666666666667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0.25">
      <c r="A40" s="84">
        <f t="shared" si="1"/>
        <v>34</v>
      </c>
      <c r="B40" s="72" t="s">
        <v>618</v>
      </c>
      <c r="C40" s="72" t="s">
        <v>33</v>
      </c>
      <c r="D40" s="72"/>
      <c r="E40" s="92">
        <v>421</v>
      </c>
      <c r="F40" s="73">
        <v>3</v>
      </c>
      <c r="G40" s="85">
        <f t="shared" si="2"/>
        <v>140.33333333333334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20.25">
      <c r="A41" s="84">
        <f t="shared" si="1"/>
        <v>35</v>
      </c>
      <c r="B41" s="35" t="s">
        <v>296</v>
      </c>
      <c r="C41" s="35" t="s">
        <v>37</v>
      </c>
      <c r="D41" s="35"/>
      <c r="E41" s="75">
        <v>4616</v>
      </c>
      <c r="F41" s="74">
        <v>33</v>
      </c>
      <c r="G41" s="85">
        <f t="shared" si="2"/>
        <v>139.87878787878788</v>
      </c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0.25">
      <c r="A42" s="84">
        <f t="shared" si="1"/>
        <v>36</v>
      </c>
      <c r="B42" s="35" t="s">
        <v>273</v>
      </c>
      <c r="C42" s="35" t="s">
        <v>19</v>
      </c>
      <c r="D42" s="35"/>
      <c r="E42" s="75">
        <v>5025</v>
      </c>
      <c r="F42" s="74">
        <v>36</v>
      </c>
      <c r="G42" s="85">
        <f t="shared" si="2"/>
        <v>139.58333333333334</v>
      </c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0.25">
      <c r="A43" s="84">
        <f t="shared" si="1"/>
        <v>37</v>
      </c>
      <c r="B43" s="35" t="s">
        <v>141</v>
      </c>
      <c r="C43" s="35" t="s">
        <v>21</v>
      </c>
      <c r="D43" s="35" t="s">
        <v>118</v>
      </c>
      <c r="E43" s="75">
        <v>6882</v>
      </c>
      <c r="F43" s="74">
        <v>50</v>
      </c>
      <c r="G43" s="85">
        <f t="shared" si="2"/>
        <v>137.64</v>
      </c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20.25">
      <c r="A44" s="84">
        <f t="shared" si="1"/>
        <v>38</v>
      </c>
      <c r="B44" s="35" t="s">
        <v>138</v>
      </c>
      <c r="C44" s="35" t="s">
        <v>28</v>
      </c>
      <c r="D44" s="35"/>
      <c r="E44" s="75">
        <v>5226</v>
      </c>
      <c r="F44" s="74">
        <v>38</v>
      </c>
      <c r="G44" s="85">
        <f t="shared" si="2"/>
        <v>137.52631578947367</v>
      </c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0.25">
      <c r="A45" s="84">
        <f t="shared" si="1"/>
        <v>39</v>
      </c>
      <c r="B45" s="35" t="s">
        <v>434</v>
      </c>
      <c r="C45" s="35" t="s">
        <v>18</v>
      </c>
      <c r="D45" s="35"/>
      <c r="E45" s="75">
        <v>412</v>
      </c>
      <c r="F45" s="74">
        <v>3</v>
      </c>
      <c r="G45" s="85">
        <f t="shared" si="2"/>
        <v>137.33333333333334</v>
      </c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20.25">
      <c r="A46" s="86">
        <f t="shared" si="1"/>
        <v>40</v>
      </c>
      <c r="B46" s="87" t="s">
        <v>232</v>
      </c>
      <c r="C46" s="87" t="s">
        <v>60</v>
      </c>
      <c r="D46" s="87"/>
      <c r="E46" s="88">
        <v>821</v>
      </c>
      <c r="F46" s="89">
        <v>6</v>
      </c>
      <c r="G46" s="90">
        <f t="shared" si="2"/>
        <v>136.83333333333334</v>
      </c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20.25">
      <c r="A47" s="84">
        <f t="shared" si="1"/>
        <v>41</v>
      </c>
      <c r="B47" s="35" t="s">
        <v>234</v>
      </c>
      <c r="C47" s="35" t="s">
        <v>60</v>
      </c>
      <c r="D47" s="35"/>
      <c r="E47" s="75">
        <v>818</v>
      </c>
      <c r="F47" s="74">
        <v>6</v>
      </c>
      <c r="G47" s="85">
        <f t="shared" si="2"/>
        <v>136.33333333333334</v>
      </c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20.25">
      <c r="A48" s="84">
        <f t="shared" si="1"/>
        <v>42</v>
      </c>
      <c r="B48" s="35" t="s">
        <v>251</v>
      </c>
      <c r="C48" s="35" t="s">
        <v>27</v>
      </c>
      <c r="D48" s="35"/>
      <c r="E48" s="75">
        <v>6366</v>
      </c>
      <c r="F48" s="74">
        <v>47</v>
      </c>
      <c r="G48" s="85">
        <f t="shared" si="2"/>
        <v>135.4468085106383</v>
      </c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20.25">
      <c r="A49" s="84">
        <f t="shared" si="1"/>
        <v>43</v>
      </c>
      <c r="B49" s="35" t="s">
        <v>381</v>
      </c>
      <c r="C49" s="35" t="s">
        <v>27</v>
      </c>
      <c r="D49" s="35"/>
      <c r="E49" s="75">
        <v>404</v>
      </c>
      <c r="F49" s="74">
        <v>3</v>
      </c>
      <c r="G49" s="85">
        <f t="shared" si="2"/>
        <v>134.66666666666666</v>
      </c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20.25">
      <c r="A50" s="84">
        <f t="shared" si="1"/>
        <v>44</v>
      </c>
      <c r="B50" s="35" t="s">
        <v>249</v>
      </c>
      <c r="C50" s="35" t="s">
        <v>36</v>
      </c>
      <c r="D50" s="35"/>
      <c r="E50" s="75">
        <v>5504</v>
      </c>
      <c r="F50" s="74">
        <v>41</v>
      </c>
      <c r="G50" s="85">
        <f t="shared" si="2"/>
        <v>134.2439024390244</v>
      </c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20.25">
      <c r="A51" s="84">
        <f t="shared" si="1"/>
        <v>45</v>
      </c>
      <c r="B51" s="35" t="s">
        <v>187</v>
      </c>
      <c r="C51" s="35" t="s">
        <v>37</v>
      </c>
      <c r="D51" s="35"/>
      <c r="E51" s="75">
        <v>3209</v>
      </c>
      <c r="F51" s="74">
        <v>24</v>
      </c>
      <c r="G51" s="85">
        <f t="shared" si="2"/>
        <v>133.70833333333334</v>
      </c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20.25">
      <c r="A52" s="84">
        <f t="shared" si="1"/>
        <v>46</v>
      </c>
      <c r="B52" s="35" t="s">
        <v>492</v>
      </c>
      <c r="C52" s="35" t="s">
        <v>27</v>
      </c>
      <c r="D52" s="35"/>
      <c r="E52" s="75">
        <v>398</v>
      </c>
      <c r="F52" s="74">
        <v>3</v>
      </c>
      <c r="G52" s="85">
        <f t="shared" si="2"/>
        <v>132.66666666666666</v>
      </c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20.25">
      <c r="A53" s="84">
        <f t="shared" si="1"/>
        <v>47</v>
      </c>
      <c r="B53" s="35" t="s">
        <v>135</v>
      </c>
      <c r="C53" s="35" t="s">
        <v>33</v>
      </c>
      <c r="D53" s="35"/>
      <c r="E53" s="75">
        <v>4746</v>
      </c>
      <c r="F53" s="74">
        <v>36</v>
      </c>
      <c r="G53" s="85">
        <f t="shared" si="2"/>
        <v>131.83333333333334</v>
      </c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20.25">
      <c r="A54" s="84">
        <f t="shared" si="1"/>
        <v>48</v>
      </c>
      <c r="B54" s="72" t="s">
        <v>662</v>
      </c>
      <c r="C54" s="72" t="s">
        <v>19</v>
      </c>
      <c r="D54" s="72"/>
      <c r="E54" s="92">
        <v>393</v>
      </c>
      <c r="F54" s="73">
        <v>3</v>
      </c>
      <c r="G54" s="85">
        <f t="shared" si="2"/>
        <v>131</v>
      </c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20.25">
      <c r="A55" s="84">
        <f t="shared" si="1"/>
        <v>49</v>
      </c>
      <c r="B55" s="72" t="s">
        <v>688</v>
      </c>
      <c r="C55" s="72" t="s">
        <v>60</v>
      </c>
      <c r="D55" s="72"/>
      <c r="E55" s="92">
        <v>388</v>
      </c>
      <c r="F55" s="73">
        <v>3</v>
      </c>
      <c r="G55" s="85">
        <f t="shared" si="2"/>
        <v>129.33333333333334</v>
      </c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20.25">
      <c r="A56" s="86">
        <f t="shared" si="1"/>
        <v>50</v>
      </c>
      <c r="B56" s="87" t="s">
        <v>288</v>
      </c>
      <c r="C56" s="87" t="s">
        <v>60</v>
      </c>
      <c r="D56" s="87"/>
      <c r="E56" s="88">
        <v>3818</v>
      </c>
      <c r="F56" s="89">
        <v>30</v>
      </c>
      <c r="G56" s="90">
        <f t="shared" si="2"/>
        <v>127.26666666666667</v>
      </c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20.25">
      <c r="A57" s="84">
        <f t="shared" si="1"/>
        <v>51</v>
      </c>
      <c r="B57" s="35" t="s">
        <v>547</v>
      </c>
      <c r="C57" s="35" t="s">
        <v>33</v>
      </c>
      <c r="D57" s="35"/>
      <c r="E57" s="75">
        <v>378</v>
      </c>
      <c r="F57" s="74">
        <v>3</v>
      </c>
      <c r="G57" s="85">
        <f t="shared" si="2"/>
        <v>126</v>
      </c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20.25">
      <c r="A58" s="84">
        <f t="shared" si="1"/>
        <v>52</v>
      </c>
      <c r="B58" s="35" t="s">
        <v>267</v>
      </c>
      <c r="C58" s="35" t="s">
        <v>18</v>
      </c>
      <c r="D58" s="35"/>
      <c r="E58" s="75">
        <v>3748</v>
      </c>
      <c r="F58" s="74">
        <v>30</v>
      </c>
      <c r="G58" s="85">
        <f t="shared" si="2"/>
        <v>124.93333333333334</v>
      </c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20.25">
      <c r="A59" s="84">
        <f t="shared" si="1"/>
        <v>53</v>
      </c>
      <c r="B59" s="35" t="s">
        <v>115</v>
      </c>
      <c r="C59" s="35" t="s">
        <v>37</v>
      </c>
      <c r="D59" s="35"/>
      <c r="E59" s="75">
        <v>2226</v>
      </c>
      <c r="F59" s="74">
        <v>18</v>
      </c>
      <c r="G59" s="85">
        <f t="shared" si="2"/>
        <v>123.66666666666667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20.25">
      <c r="A60" s="84">
        <f t="shared" si="1"/>
        <v>54</v>
      </c>
      <c r="B60" s="35" t="s">
        <v>536</v>
      </c>
      <c r="C60" s="35" t="s">
        <v>18</v>
      </c>
      <c r="D60" s="35"/>
      <c r="E60" s="75">
        <v>1109</v>
      </c>
      <c r="F60" s="74">
        <v>9</v>
      </c>
      <c r="G60" s="85">
        <f t="shared" si="2"/>
        <v>123.22222222222223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0.25">
      <c r="A61" s="84">
        <f t="shared" si="1"/>
        <v>55</v>
      </c>
      <c r="B61" s="35" t="s">
        <v>371</v>
      </c>
      <c r="C61" s="35" t="s">
        <v>28</v>
      </c>
      <c r="D61" s="35"/>
      <c r="E61" s="75">
        <v>324</v>
      </c>
      <c r="F61" s="74">
        <v>3</v>
      </c>
      <c r="G61" s="85">
        <f t="shared" si="2"/>
        <v>108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20.25">
      <c r="A62" s="84">
        <f t="shared" si="1"/>
        <v>56</v>
      </c>
      <c r="B62" s="72" t="s">
        <v>372</v>
      </c>
      <c r="C62" s="72" t="s">
        <v>18</v>
      </c>
      <c r="D62" s="72"/>
      <c r="E62" s="92">
        <v>312</v>
      </c>
      <c r="F62" s="73">
        <v>3</v>
      </c>
      <c r="G62" s="85">
        <f t="shared" si="2"/>
        <v>104</v>
      </c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20.25">
      <c r="A63" s="84">
        <f t="shared" si="1"/>
        <v>57</v>
      </c>
      <c r="B63" s="35" t="s">
        <v>322</v>
      </c>
      <c r="C63" s="35" t="s">
        <v>27</v>
      </c>
      <c r="D63" s="35"/>
      <c r="E63" s="75">
        <v>612</v>
      </c>
      <c r="F63" s="74">
        <v>6</v>
      </c>
      <c r="G63" s="85">
        <f t="shared" si="2"/>
        <v>102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20.25">
      <c r="A64" s="84">
        <f t="shared" si="1"/>
        <v>58</v>
      </c>
      <c r="B64" s="92" t="s">
        <v>661</v>
      </c>
      <c r="C64" s="92" t="s">
        <v>19</v>
      </c>
      <c r="D64" s="92"/>
      <c r="E64" s="92">
        <v>297</v>
      </c>
      <c r="F64" s="73">
        <v>3</v>
      </c>
      <c r="G64" s="85">
        <f t="shared" si="2"/>
        <v>99</v>
      </c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20.25">
      <c r="A65" s="84">
        <f t="shared" si="1"/>
        <v>59</v>
      </c>
      <c r="B65" s="72" t="s">
        <v>491</v>
      </c>
      <c r="C65" s="72" t="s">
        <v>27</v>
      </c>
      <c r="D65" s="72" t="s">
        <v>118</v>
      </c>
      <c r="E65" s="92">
        <v>284</v>
      </c>
      <c r="F65" s="73">
        <v>3</v>
      </c>
      <c r="G65" s="85">
        <f t="shared" si="2"/>
        <v>94.66666666666667</v>
      </c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20.25">
      <c r="A66" s="86">
        <f t="shared" si="1"/>
        <v>60</v>
      </c>
      <c r="B66" s="87" t="s">
        <v>563</v>
      </c>
      <c r="C66" s="87" t="s">
        <v>33</v>
      </c>
      <c r="D66" s="87"/>
      <c r="E66" s="88">
        <v>67</v>
      </c>
      <c r="F66" s="89">
        <v>1</v>
      </c>
      <c r="G66" s="90">
        <f t="shared" si="2"/>
        <v>67</v>
      </c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20.25">
      <c r="A67" s="84">
        <f t="shared" si="1"/>
        <v>61</v>
      </c>
      <c r="B67" s="92"/>
      <c r="C67" s="92"/>
      <c r="D67" s="92"/>
      <c r="E67" s="92"/>
      <c r="F67" s="73"/>
      <c r="G67" s="85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20.25">
      <c r="A68" s="84">
        <f t="shared" si="1"/>
        <v>62</v>
      </c>
      <c r="B68" s="72"/>
      <c r="C68" s="72"/>
      <c r="D68" s="72"/>
      <c r="E68" s="92"/>
      <c r="F68" s="73"/>
      <c r="G68" s="85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20.25">
      <c r="A69" s="84">
        <f t="shared" si="1"/>
        <v>63</v>
      </c>
      <c r="B69" s="72"/>
      <c r="C69" s="72"/>
      <c r="D69" s="72"/>
      <c r="E69" s="92"/>
      <c r="F69" s="73"/>
      <c r="G69" s="85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20.25">
      <c r="A70" s="84">
        <f t="shared" si="1"/>
        <v>64</v>
      </c>
      <c r="B70" s="72"/>
      <c r="C70" s="72"/>
      <c r="D70" s="72"/>
      <c r="E70" s="92"/>
      <c r="F70" s="73"/>
      <c r="G70" s="85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20.25">
      <c r="A71" s="84">
        <f t="shared" si="1"/>
        <v>65</v>
      </c>
      <c r="B71" s="72"/>
      <c r="C71" s="72"/>
      <c r="D71" s="72"/>
      <c r="E71" s="92"/>
      <c r="F71" s="73"/>
      <c r="G71" s="85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20.25">
      <c r="A72" s="84">
        <f t="shared" si="1"/>
        <v>66</v>
      </c>
      <c r="B72" s="72"/>
      <c r="C72" s="72"/>
      <c r="D72" s="72"/>
      <c r="E72" s="92"/>
      <c r="F72" s="73"/>
      <c r="G72" s="85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20.25">
      <c r="A73" s="84">
        <f aca="true" t="shared" si="3" ref="A73:A78">A72+1</f>
        <v>67</v>
      </c>
      <c r="B73" s="72"/>
      <c r="C73" s="72"/>
      <c r="D73" s="72"/>
      <c r="E73" s="92"/>
      <c r="F73" s="73"/>
      <c r="G73" s="85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20.25">
      <c r="A74" s="84">
        <f t="shared" si="3"/>
        <v>68</v>
      </c>
      <c r="B74" s="72"/>
      <c r="C74" s="72"/>
      <c r="D74" s="72"/>
      <c r="E74" s="92"/>
      <c r="F74" s="73"/>
      <c r="G74" s="85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20.25">
      <c r="A75" s="84">
        <f t="shared" si="3"/>
        <v>69</v>
      </c>
      <c r="B75" s="72"/>
      <c r="C75" s="72"/>
      <c r="D75" s="72"/>
      <c r="E75" s="92"/>
      <c r="F75" s="73"/>
      <c r="G75" s="85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20.25">
      <c r="A76" s="86">
        <f t="shared" si="3"/>
        <v>70</v>
      </c>
      <c r="B76" s="93"/>
      <c r="C76" s="93"/>
      <c r="D76" s="93"/>
      <c r="E76" s="94"/>
      <c r="F76" s="95"/>
      <c r="G76" s="90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20.25">
      <c r="A77" s="84">
        <f t="shared" si="3"/>
        <v>71</v>
      </c>
      <c r="B77" s="72"/>
      <c r="C77" s="72"/>
      <c r="D77" s="72"/>
      <c r="E77" s="92"/>
      <c r="F77" s="73"/>
      <c r="G77" s="85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20.25">
      <c r="A78" s="84">
        <f t="shared" si="3"/>
        <v>72</v>
      </c>
      <c r="B78" s="72"/>
      <c r="C78" s="72"/>
      <c r="D78" s="72"/>
      <c r="E78" s="92"/>
      <c r="F78" s="73"/>
      <c r="G78" s="85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75">
      <c r="A79" s="76"/>
      <c r="B79" s="76"/>
      <c r="C79" s="76"/>
      <c r="D79" s="76"/>
      <c r="E79" s="76"/>
      <c r="F79" s="76"/>
      <c r="G79" s="76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76"/>
      <c r="B80" s="76"/>
      <c r="C80" s="76"/>
      <c r="D80" s="76"/>
      <c r="E80" s="76"/>
      <c r="F80" s="76"/>
      <c r="G80" s="76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>
      <c r="A81" s="76"/>
      <c r="B81" s="76"/>
      <c r="C81" s="76"/>
      <c r="D81" s="76"/>
      <c r="E81" s="76"/>
      <c r="F81" s="76"/>
      <c r="G81" s="76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76"/>
      <c r="B82" s="76"/>
      <c r="C82" s="76"/>
      <c r="D82" s="76"/>
      <c r="E82" s="76"/>
      <c r="F82" s="76"/>
      <c r="G82" s="76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>
      <c r="A83" s="76"/>
      <c r="B83" s="76"/>
      <c r="C83" s="76"/>
      <c r="D83" s="76"/>
      <c r="E83" s="76"/>
      <c r="F83" s="76"/>
      <c r="G83" s="76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76"/>
      <c r="B84" s="76"/>
      <c r="C84" s="76"/>
      <c r="D84" s="76"/>
      <c r="E84" s="76"/>
      <c r="F84" s="76"/>
      <c r="G84" s="76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>
      <c r="A85" s="76"/>
      <c r="B85" s="76"/>
      <c r="C85" s="76"/>
      <c r="D85" s="76"/>
      <c r="E85" s="76"/>
      <c r="F85" s="76"/>
      <c r="G85" s="76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76"/>
      <c r="B86" s="76"/>
      <c r="C86" s="76"/>
      <c r="D86" s="76"/>
      <c r="E86" s="76"/>
      <c r="F86" s="76"/>
      <c r="G86" s="76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</sheetData>
  <sheetProtection/>
  <mergeCells count="4">
    <mergeCell ref="A1:G1"/>
    <mergeCell ref="A2:G2"/>
    <mergeCell ref="A3:G3"/>
    <mergeCell ref="A4:G4"/>
  </mergeCells>
  <printOptions/>
  <pageMargins left="0.57" right="0.36" top="0.48" bottom="0.32" header="0.55" footer="0.5"/>
  <pageSetup fitToHeight="2" fitToWidth="1" horizontalDpi="300" verticalDpi="3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7">
    <pageSetUpPr fitToPage="1"/>
  </sheetPr>
  <dimension ref="A1:Q210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5.7109375" style="0" customWidth="1"/>
    <col min="2" max="2" width="33.28125" style="0" customWidth="1"/>
    <col min="3" max="3" width="24.7109375" style="0" customWidth="1"/>
    <col min="4" max="4" width="6.28125" style="0" customWidth="1"/>
    <col min="5" max="5" width="12.28125" style="0" customWidth="1"/>
    <col min="6" max="6" width="7.28125" style="0" customWidth="1"/>
    <col min="7" max="7" width="14.140625" style="0" customWidth="1"/>
    <col min="8" max="8" width="5.00390625" style="0" customWidth="1"/>
  </cols>
  <sheetData>
    <row r="1" spans="1:17" ht="37.5">
      <c r="A1" s="168" t="s">
        <v>10</v>
      </c>
      <c r="B1" s="169"/>
      <c r="C1" s="169"/>
      <c r="D1" s="169"/>
      <c r="E1" s="169"/>
      <c r="F1" s="169"/>
      <c r="G1" s="169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 customHeight="1">
      <c r="A2" s="174"/>
      <c r="B2" s="137"/>
      <c r="C2" s="137"/>
      <c r="D2" s="137"/>
      <c r="E2" s="137"/>
      <c r="F2" s="137"/>
      <c r="G2" s="137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6.25">
      <c r="A3" s="170"/>
      <c r="B3" s="171"/>
      <c r="C3" s="171"/>
      <c r="D3" s="171"/>
      <c r="E3" s="171"/>
      <c r="F3" s="171"/>
      <c r="G3" s="171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8.5" customHeight="1">
      <c r="A4" s="172" t="s">
        <v>15</v>
      </c>
      <c r="B4" s="173"/>
      <c r="C4" s="173"/>
      <c r="D4" s="173"/>
      <c r="E4" s="173"/>
      <c r="F4" s="173"/>
      <c r="G4" s="17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8">
      <c r="A5" s="77" t="s">
        <v>11</v>
      </c>
      <c r="B5" s="77" t="s">
        <v>12</v>
      </c>
      <c r="C5" s="77" t="s">
        <v>13</v>
      </c>
      <c r="D5" s="77"/>
      <c r="E5" s="78" t="s">
        <v>1</v>
      </c>
      <c r="F5" s="79" t="s">
        <v>14</v>
      </c>
      <c r="G5" s="79" t="s">
        <v>2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80"/>
      <c r="B6" s="80"/>
      <c r="C6" s="80"/>
      <c r="D6" s="80"/>
      <c r="E6" s="81"/>
      <c r="F6" s="82"/>
      <c r="G6" s="8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1" customHeight="1">
      <c r="A7" s="96">
        <v>1</v>
      </c>
      <c r="B7" s="35" t="s">
        <v>289</v>
      </c>
      <c r="C7" s="35" t="s">
        <v>47</v>
      </c>
      <c r="D7" s="35"/>
      <c r="E7" s="75">
        <v>2156</v>
      </c>
      <c r="F7" s="74">
        <v>12</v>
      </c>
      <c r="G7" s="85">
        <f aca="true" t="shared" si="0" ref="G7:G38">E7/F7</f>
        <v>179.66666666666666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1" customHeight="1">
      <c r="A8" s="96">
        <f>A7+1</f>
        <v>2</v>
      </c>
      <c r="B8" s="35" t="s">
        <v>596</v>
      </c>
      <c r="C8" s="35" t="s">
        <v>16</v>
      </c>
      <c r="D8" s="35"/>
      <c r="E8" s="75">
        <v>479</v>
      </c>
      <c r="F8" s="74">
        <v>3</v>
      </c>
      <c r="G8" s="85">
        <f t="shared" si="0"/>
        <v>159.66666666666666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1" customHeight="1">
      <c r="A9" s="98">
        <f aca="true" t="shared" si="1" ref="A9:A72">A8+1</f>
        <v>3</v>
      </c>
      <c r="B9" s="115" t="s">
        <v>284</v>
      </c>
      <c r="C9" s="115" t="s">
        <v>62</v>
      </c>
      <c r="D9" s="115"/>
      <c r="E9" s="116">
        <v>6987</v>
      </c>
      <c r="F9" s="117">
        <v>44</v>
      </c>
      <c r="G9" s="118">
        <f t="shared" si="0"/>
        <v>158.79545454545453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21" customHeight="1">
      <c r="A10" s="97">
        <f t="shared" si="1"/>
        <v>4</v>
      </c>
      <c r="B10" s="35" t="s">
        <v>546</v>
      </c>
      <c r="C10" s="35" t="s">
        <v>48</v>
      </c>
      <c r="D10" s="35"/>
      <c r="E10" s="75">
        <v>1902</v>
      </c>
      <c r="F10" s="74">
        <v>12</v>
      </c>
      <c r="G10" s="85">
        <f t="shared" si="0"/>
        <v>158.5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1" customHeight="1">
      <c r="A11" s="97">
        <f t="shared" si="1"/>
        <v>5</v>
      </c>
      <c r="B11" s="35" t="s">
        <v>125</v>
      </c>
      <c r="C11" s="35" t="s">
        <v>61</v>
      </c>
      <c r="D11" s="35"/>
      <c r="E11" s="75">
        <v>9818</v>
      </c>
      <c r="F11" s="74">
        <v>63</v>
      </c>
      <c r="G11" s="85">
        <f t="shared" si="0"/>
        <v>155.84126984126985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1" customHeight="1">
      <c r="A12" s="97">
        <f t="shared" si="1"/>
        <v>6</v>
      </c>
      <c r="B12" s="35" t="s">
        <v>121</v>
      </c>
      <c r="C12" s="35" t="s">
        <v>62</v>
      </c>
      <c r="D12" s="35"/>
      <c r="E12" s="75">
        <v>7580</v>
      </c>
      <c r="F12" s="74">
        <v>49</v>
      </c>
      <c r="G12" s="85">
        <f t="shared" si="0"/>
        <v>154.69387755102042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1" customHeight="1">
      <c r="A13" s="97">
        <f t="shared" si="1"/>
        <v>7</v>
      </c>
      <c r="B13" s="35" t="s">
        <v>54</v>
      </c>
      <c r="C13" s="35" t="s">
        <v>47</v>
      </c>
      <c r="D13" s="35"/>
      <c r="E13" s="75">
        <v>9547</v>
      </c>
      <c r="F13" s="74">
        <v>63</v>
      </c>
      <c r="G13" s="85">
        <f t="shared" si="0"/>
        <v>151.53968253968253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1" customHeight="1">
      <c r="A14" s="97">
        <f t="shared" si="1"/>
        <v>8</v>
      </c>
      <c r="B14" s="75" t="s">
        <v>287</v>
      </c>
      <c r="C14" s="75" t="s">
        <v>35</v>
      </c>
      <c r="D14" s="75"/>
      <c r="E14" s="75">
        <v>5881</v>
      </c>
      <c r="F14" s="74">
        <v>39</v>
      </c>
      <c r="G14" s="85">
        <f t="shared" si="0"/>
        <v>150.7948717948718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1" customHeight="1">
      <c r="A15" s="97">
        <f t="shared" si="1"/>
        <v>9</v>
      </c>
      <c r="B15" s="119" t="s">
        <v>80</v>
      </c>
      <c r="C15" s="119" t="s">
        <v>48</v>
      </c>
      <c r="D15" s="119" t="s">
        <v>118</v>
      </c>
      <c r="E15" s="120">
        <v>7199</v>
      </c>
      <c r="F15" s="121">
        <v>48</v>
      </c>
      <c r="G15" s="122">
        <f t="shared" si="0"/>
        <v>149.97916666666666</v>
      </c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1" customHeight="1">
      <c r="A16" s="86">
        <f t="shared" si="1"/>
        <v>10</v>
      </c>
      <c r="B16" s="88" t="s">
        <v>123</v>
      </c>
      <c r="C16" s="88" t="s">
        <v>48</v>
      </c>
      <c r="D16" s="88"/>
      <c r="E16" s="88">
        <v>8942</v>
      </c>
      <c r="F16" s="89">
        <v>60</v>
      </c>
      <c r="G16" s="90">
        <f t="shared" si="0"/>
        <v>149.03333333333333</v>
      </c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1" customHeight="1">
      <c r="A17" s="97">
        <f t="shared" si="1"/>
        <v>11</v>
      </c>
      <c r="B17" s="35" t="s">
        <v>128</v>
      </c>
      <c r="C17" s="35" t="s">
        <v>35</v>
      </c>
      <c r="D17" s="35"/>
      <c r="E17" s="75">
        <v>8014</v>
      </c>
      <c r="F17" s="74">
        <v>54</v>
      </c>
      <c r="G17" s="85">
        <f t="shared" si="0"/>
        <v>148.40740740740742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1" customHeight="1">
      <c r="A18" s="97">
        <f t="shared" si="1"/>
        <v>12</v>
      </c>
      <c r="B18" s="35" t="s">
        <v>126</v>
      </c>
      <c r="C18" s="35" t="s">
        <v>61</v>
      </c>
      <c r="D18" s="35"/>
      <c r="E18" s="75">
        <v>8826</v>
      </c>
      <c r="F18" s="74">
        <v>60</v>
      </c>
      <c r="G18" s="85">
        <f t="shared" si="0"/>
        <v>147.1</v>
      </c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1" customHeight="1">
      <c r="A19" s="97">
        <f t="shared" si="1"/>
        <v>13</v>
      </c>
      <c r="B19" s="35" t="s">
        <v>220</v>
      </c>
      <c r="C19" s="35" t="s">
        <v>31</v>
      </c>
      <c r="D19" s="35"/>
      <c r="E19" s="75">
        <v>6134</v>
      </c>
      <c r="F19" s="74">
        <v>42</v>
      </c>
      <c r="G19" s="85">
        <f t="shared" si="0"/>
        <v>146.04761904761904</v>
      </c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1" customHeight="1">
      <c r="A20" s="97">
        <f t="shared" si="1"/>
        <v>14</v>
      </c>
      <c r="B20" s="35" t="s">
        <v>119</v>
      </c>
      <c r="C20" s="35" t="s">
        <v>62</v>
      </c>
      <c r="D20" s="35"/>
      <c r="E20" s="75">
        <v>7417</v>
      </c>
      <c r="F20" s="74">
        <v>51</v>
      </c>
      <c r="G20" s="85">
        <f t="shared" si="0"/>
        <v>145.4313725490196</v>
      </c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1" customHeight="1">
      <c r="A21" s="97">
        <f t="shared" si="1"/>
        <v>15</v>
      </c>
      <c r="B21" s="35" t="s">
        <v>334</v>
      </c>
      <c r="C21" s="35" t="s">
        <v>46</v>
      </c>
      <c r="D21" s="35"/>
      <c r="E21" s="75">
        <v>1727</v>
      </c>
      <c r="F21" s="74">
        <v>12</v>
      </c>
      <c r="G21" s="85">
        <f t="shared" si="0"/>
        <v>143.91666666666666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1" customHeight="1">
      <c r="A22" s="97">
        <f t="shared" si="1"/>
        <v>16</v>
      </c>
      <c r="B22" s="35" t="s">
        <v>134</v>
      </c>
      <c r="C22" s="35" t="s">
        <v>47</v>
      </c>
      <c r="D22" s="35" t="s">
        <v>118</v>
      </c>
      <c r="E22" s="75">
        <v>7186</v>
      </c>
      <c r="F22" s="74">
        <v>50</v>
      </c>
      <c r="G22" s="85">
        <f t="shared" si="0"/>
        <v>143.72</v>
      </c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1" customHeight="1">
      <c r="A23" s="97">
        <f t="shared" si="1"/>
        <v>17</v>
      </c>
      <c r="B23" s="35" t="s">
        <v>129</v>
      </c>
      <c r="C23" s="35" t="s">
        <v>35</v>
      </c>
      <c r="D23" s="35"/>
      <c r="E23" s="75">
        <v>8190</v>
      </c>
      <c r="F23" s="74">
        <v>57</v>
      </c>
      <c r="G23" s="85">
        <f t="shared" si="0"/>
        <v>143.68421052631578</v>
      </c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1" customHeight="1">
      <c r="A24" s="97">
        <f t="shared" si="1"/>
        <v>18</v>
      </c>
      <c r="B24" s="75" t="s">
        <v>163</v>
      </c>
      <c r="C24" s="75" t="s">
        <v>16</v>
      </c>
      <c r="D24" s="75"/>
      <c r="E24" s="75">
        <v>3437</v>
      </c>
      <c r="F24" s="74">
        <v>24</v>
      </c>
      <c r="G24" s="85">
        <f t="shared" si="0"/>
        <v>143.20833333333334</v>
      </c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1" customHeight="1">
      <c r="A25" s="97">
        <f t="shared" si="1"/>
        <v>19</v>
      </c>
      <c r="B25" s="35" t="s">
        <v>185</v>
      </c>
      <c r="C25" s="35" t="s">
        <v>62</v>
      </c>
      <c r="D25" s="35"/>
      <c r="E25" s="75">
        <v>4708</v>
      </c>
      <c r="F25" s="74">
        <v>33</v>
      </c>
      <c r="G25" s="85">
        <f t="shared" si="0"/>
        <v>142.66666666666666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21" customHeight="1">
      <c r="A26" s="86">
        <f t="shared" si="1"/>
        <v>20</v>
      </c>
      <c r="B26" s="87" t="s">
        <v>127</v>
      </c>
      <c r="C26" s="87" t="s">
        <v>35</v>
      </c>
      <c r="D26" s="87"/>
      <c r="E26" s="88">
        <v>2951</v>
      </c>
      <c r="F26" s="89">
        <v>21</v>
      </c>
      <c r="G26" s="90">
        <f t="shared" si="0"/>
        <v>140.52380952380952</v>
      </c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1" customHeight="1">
      <c r="A27" s="97">
        <f t="shared" si="1"/>
        <v>21</v>
      </c>
      <c r="B27" s="35" t="s">
        <v>221</v>
      </c>
      <c r="C27" s="35" t="s">
        <v>48</v>
      </c>
      <c r="D27" s="35"/>
      <c r="E27" s="75">
        <v>5313</v>
      </c>
      <c r="F27" s="74">
        <v>38</v>
      </c>
      <c r="G27" s="85">
        <f t="shared" si="0"/>
        <v>139.81578947368422</v>
      </c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1" customHeight="1">
      <c r="A28" s="97">
        <f t="shared" si="1"/>
        <v>22</v>
      </c>
      <c r="B28" s="35" t="s">
        <v>186</v>
      </c>
      <c r="C28" s="35" t="s">
        <v>61</v>
      </c>
      <c r="D28" s="35"/>
      <c r="E28" s="75">
        <v>1245</v>
      </c>
      <c r="F28" s="74">
        <v>9</v>
      </c>
      <c r="G28" s="85">
        <f t="shared" si="0"/>
        <v>138.33333333333334</v>
      </c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1" customHeight="1">
      <c r="A29" s="97">
        <f t="shared" si="1"/>
        <v>23</v>
      </c>
      <c r="B29" s="35" t="s">
        <v>219</v>
      </c>
      <c r="C29" s="35" t="s">
        <v>31</v>
      </c>
      <c r="D29" s="35" t="s">
        <v>118</v>
      </c>
      <c r="E29" s="75">
        <v>6439</v>
      </c>
      <c r="F29" s="74">
        <v>47</v>
      </c>
      <c r="G29" s="85">
        <f t="shared" si="0"/>
        <v>137</v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1" customHeight="1">
      <c r="A30" s="97">
        <f t="shared" si="1"/>
        <v>24</v>
      </c>
      <c r="B30" s="35" t="s">
        <v>566</v>
      </c>
      <c r="C30" s="35" t="s">
        <v>48</v>
      </c>
      <c r="D30" s="35"/>
      <c r="E30" s="75">
        <v>1095</v>
      </c>
      <c r="F30" s="74">
        <v>8</v>
      </c>
      <c r="G30" s="85">
        <f t="shared" si="0"/>
        <v>136.875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1" customHeight="1">
      <c r="A31" s="97">
        <f t="shared" si="1"/>
        <v>25</v>
      </c>
      <c r="B31" s="35" t="s">
        <v>266</v>
      </c>
      <c r="C31" s="35" t="s">
        <v>16</v>
      </c>
      <c r="D31" s="35"/>
      <c r="E31" s="75">
        <v>2444</v>
      </c>
      <c r="F31" s="74">
        <v>18</v>
      </c>
      <c r="G31" s="85">
        <f t="shared" si="0"/>
        <v>135.77777777777777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1" customHeight="1">
      <c r="A32" s="97">
        <f t="shared" si="1"/>
        <v>26</v>
      </c>
      <c r="B32" s="35" t="s">
        <v>180</v>
      </c>
      <c r="C32" s="35" t="s">
        <v>16</v>
      </c>
      <c r="D32" s="35"/>
      <c r="E32" s="75">
        <v>1218</v>
      </c>
      <c r="F32" s="74">
        <v>9</v>
      </c>
      <c r="G32" s="85">
        <f t="shared" si="0"/>
        <v>135.33333333333334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1" customHeight="1">
      <c r="A33" s="97">
        <f t="shared" si="1"/>
        <v>27</v>
      </c>
      <c r="B33" s="35" t="s">
        <v>120</v>
      </c>
      <c r="C33" s="35" t="s">
        <v>62</v>
      </c>
      <c r="D33" s="35"/>
      <c r="E33" s="75">
        <v>1193</v>
      </c>
      <c r="F33" s="74">
        <v>9</v>
      </c>
      <c r="G33" s="85">
        <f t="shared" si="0"/>
        <v>132.55555555555554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1" customHeight="1">
      <c r="A34" s="97">
        <f t="shared" si="1"/>
        <v>28</v>
      </c>
      <c r="B34" s="35" t="s">
        <v>218</v>
      </c>
      <c r="C34" s="35" t="s">
        <v>31</v>
      </c>
      <c r="D34" s="35" t="s">
        <v>118</v>
      </c>
      <c r="E34" s="75">
        <v>5829</v>
      </c>
      <c r="F34" s="74">
        <v>44</v>
      </c>
      <c r="G34" s="85">
        <f t="shared" si="0"/>
        <v>132.47727272727272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1" customHeight="1">
      <c r="A35" s="97">
        <f t="shared" si="1"/>
        <v>29</v>
      </c>
      <c r="B35" s="35" t="s">
        <v>181</v>
      </c>
      <c r="C35" s="35" t="s">
        <v>16</v>
      </c>
      <c r="D35" s="35"/>
      <c r="E35" s="75">
        <v>5814</v>
      </c>
      <c r="F35" s="74">
        <v>45</v>
      </c>
      <c r="G35" s="85">
        <f t="shared" si="0"/>
        <v>129.2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1" customHeight="1">
      <c r="A36" s="86">
        <f t="shared" si="1"/>
        <v>30</v>
      </c>
      <c r="B36" s="87" t="s">
        <v>182</v>
      </c>
      <c r="C36" s="87" t="s">
        <v>47</v>
      </c>
      <c r="D36" s="87"/>
      <c r="E36" s="88">
        <v>5671</v>
      </c>
      <c r="F36" s="89">
        <v>44</v>
      </c>
      <c r="G36" s="90">
        <f t="shared" si="0"/>
        <v>128.88636363636363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0.25">
      <c r="A37" s="84">
        <f t="shared" si="1"/>
        <v>31</v>
      </c>
      <c r="B37" s="35" t="s">
        <v>122</v>
      </c>
      <c r="C37" s="35" t="s">
        <v>48</v>
      </c>
      <c r="D37" s="35" t="s">
        <v>118</v>
      </c>
      <c r="E37" s="75">
        <v>1406</v>
      </c>
      <c r="F37" s="74">
        <v>11</v>
      </c>
      <c r="G37" s="91">
        <f t="shared" si="0"/>
        <v>127.81818181818181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0.25">
      <c r="A38" s="84">
        <f t="shared" si="1"/>
        <v>32</v>
      </c>
      <c r="B38" s="35" t="s">
        <v>124</v>
      </c>
      <c r="C38" s="35" t="s">
        <v>61</v>
      </c>
      <c r="D38" s="35" t="s">
        <v>118</v>
      </c>
      <c r="E38" s="75">
        <v>7233</v>
      </c>
      <c r="F38" s="74">
        <v>57</v>
      </c>
      <c r="G38" s="85">
        <f t="shared" si="0"/>
        <v>126.89473684210526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0.25">
      <c r="A39" s="84">
        <f t="shared" si="1"/>
        <v>33</v>
      </c>
      <c r="B39" s="35" t="s">
        <v>451</v>
      </c>
      <c r="C39" s="35" t="s">
        <v>48</v>
      </c>
      <c r="D39" s="35"/>
      <c r="E39" s="75">
        <v>380</v>
      </c>
      <c r="F39" s="74">
        <v>3</v>
      </c>
      <c r="G39" s="85">
        <f aca="true" t="shared" si="2" ref="G39:G58">E39/F39</f>
        <v>126.66666666666667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0.25">
      <c r="A40" s="84">
        <f t="shared" si="1"/>
        <v>34</v>
      </c>
      <c r="B40" s="35" t="s">
        <v>285</v>
      </c>
      <c r="C40" s="35" t="s">
        <v>31</v>
      </c>
      <c r="D40" s="35"/>
      <c r="E40" s="75">
        <v>5889</v>
      </c>
      <c r="F40" s="74">
        <v>47</v>
      </c>
      <c r="G40" s="85">
        <f t="shared" si="2"/>
        <v>125.29787234042553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20.25">
      <c r="A41" s="84">
        <f t="shared" si="1"/>
        <v>35</v>
      </c>
      <c r="B41" s="35" t="s">
        <v>286</v>
      </c>
      <c r="C41" s="35" t="s">
        <v>31</v>
      </c>
      <c r="D41" s="35" t="s">
        <v>118</v>
      </c>
      <c r="E41" s="75">
        <v>998</v>
      </c>
      <c r="F41" s="74">
        <v>8</v>
      </c>
      <c r="G41" s="85">
        <f t="shared" si="2"/>
        <v>124.75</v>
      </c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0.25">
      <c r="A42" s="84">
        <f t="shared" si="1"/>
        <v>36</v>
      </c>
      <c r="B42" s="35" t="s">
        <v>350</v>
      </c>
      <c r="C42" s="35" t="s">
        <v>16</v>
      </c>
      <c r="D42" s="35" t="s">
        <v>118</v>
      </c>
      <c r="E42" s="75">
        <v>3725</v>
      </c>
      <c r="F42" s="74">
        <v>30</v>
      </c>
      <c r="G42" s="85">
        <f t="shared" si="2"/>
        <v>124.16666666666667</v>
      </c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0.25">
      <c r="A43" s="84">
        <f t="shared" si="1"/>
        <v>37</v>
      </c>
      <c r="B43" s="35" t="s">
        <v>633</v>
      </c>
      <c r="C43" s="35" t="s">
        <v>46</v>
      </c>
      <c r="D43" s="35"/>
      <c r="E43" s="75">
        <v>369</v>
      </c>
      <c r="F43" s="74">
        <v>3</v>
      </c>
      <c r="G43" s="85">
        <f t="shared" si="2"/>
        <v>123</v>
      </c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20.25">
      <c r="A44" s="84">
        <f t="shared" si="1"/>
        <v>38</v>
      </c>
      <c r="B44" s="35" t="s">
        <v>222</v>
      </c>
      <c r="C44" s="35" t="s">
        <v>16</v>
      </c>
      <c r="D44" s="35"/>
      <c r="E44" s="75">
        <v>2542</v>
      </c>
      <c r="F44" s="74">
        <v>21</v>
      </c>
      <c r="G44" s="85">
        <f t="shared" si="2"/>
        <v>121.04761904761905</v>
      </c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0.25">
      <c r="A45" s="84">
        <f t="shared" si="1"/>
        <v>39</v>
      </c>
      <c r="B45" s="35" t="s">
        <v>217</v>
      </c>
      <c r="C45" s="35" t="s">
        <v>46</v>
      </c>
      <c r="D45" s="35"/>
      <c r="E45" s="75">
        <v>3991</v>
      </c>
      <c r="F45" s="74">
        <v>33</v>
      </c>
      <c r="G45" s="85">
        <f t="shared" si="2"/>
        <v>120.93939393939394</v>
      </c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20.25">
      <c r="A46" s="86">
        <f t="shared" si="1"/>
        <v>40</v>
      </c>
      <c r="B46" s="87" t="s">
        <v>184</v>
      </c>
      <c r="C46" s="87" t="s">
        <v>35</v>
      </c>
      <c r="D46" s="87"/>
      <c r="E46" s="88">
        <v>1802</v>
      </c>
      <c r="F46" s="89">
        <v>15</v>
      </c>
      <c r="G46" s="90">
        <f t="shared" si="2"/>
        <v>120.13333333333334</v>
      </c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20.25">
      <c r="A47" s="84">
        <f t="shared" si="1"/>
        <v>41</v>
      </c>
      <c r="B47" s="35" t="s">
        <v>132</v>
      </c>
      <c r="C47" s="35" t="s">
        <v>46</v>
      </c>
      <c r="D47" s="35"/>
      <c r="E47" s="75">
        <v>1432</v>
      </c>
      <c r="F47" s="74">
        <v>12</v>
      </c>
      <c r="G47" s="85">
        <f t="shared" si="2"/>
        <v>119.33333333333333</v>
      </c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20.25">
      <c r="A48" s="84">
        <f t="shared" si="1"/>
        <v>42</v>
      </c>
      <c r="B48" s="72" t="s">
        <v>508</v>
      </c>
      <c r="C48" s="72" t="s">
        <v>47</v>
      </c>
      <c r="D48" s="72" t="s">
        <v>118</v>
      </c>
      <c r="E48" s="92">
        <v>355</v>
      </c>
      <c r="F48" s="73">
        <v>3</v>
      </c>
      <c r="G48" s="85">
        <f t="shared" si="2"/>
        <v>118.33333333333333</v>
      </c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20.25">
      <c r="A49" s="84">
        <f t="shared" si="1"/>
        <v>43</v>
      </c>
      <c r="B49" s="35" t="s">
        <v>452</v>
      </c>
      <c r="C49" s="35" t="s">
        <v>16</v>
      </c>
      <c r="D49" s="35" t="s">
        <v>118</v>
      </c>
      <c r="E49" s="75">
        <v>1417</v>
      </c>
      <c r="F49" s="74">
        <v>12</v>
      </c>
      <c r="G49" s="85">
        <f t="shared" si="2"/>
        <v>118.08333333333333</v>
      </c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20.25">
      <c r="A50" s="84">
        <f t="shared" si="1"/>
        <v>44</v>
      </c>
      <c r="B50" s="35" t="s">
        <v>183</v>
      </c>
      <c r="C50" s="35" t="s">
        <v>48</v>
      </c>
      <c r="D50" s="35"/>
      <c r="E50" s="75">
        <v>353</v>
      </c>
      <c r="F50" s="74">
        <v>3</v>
      </c>
      <c r="G50" s="85">
        <f t="shared" si="2"/>
        <v>117.66666666666667</v>
      </c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20.25">
      <c r="A51" s="84">
        <f t="shared" si="1"/>
        <v>45</v>
      </c>
      <c r="B51" s="35" t="s">
        <v>131</v>
      </c>
      <c r="C51" s="35" t="s">
        <v>46</v>
      </c>
      <c r="D51" s="35" t="s">
        <v>118</v>
      </c>
      <c r="E51" s="75">
        <v>3096</v>
      </c>
      <c r="F51" s="74">
        <v>27</v>
      </c>
      <c r="G51" s="85">
        <f t="shared" si="2"/>
        <v>114.66666666666667</v>
      </c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20.25">
      <c r="A52" s="84">
        <f t="shared" si="1"/>
        <v>46</v>
      </c>
      <c r="B52" s="35" t="s">
        <v>130</v>
      </c>
      <c r="C52" s="35" t="s">
        <v>46</v>
      </c>
      <c r="D52" s="35"/>
      <c r="E52" s="75">
        <v>4447</v>
      </c>
      <c r="F52" s="74">
        <v>39</v>
      </c>
      <c r="G52" s="85">
        <f t="shared" si="2"/>
        <v>114.02564102564102</v>
      </c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20.25">
      <c r="A53" s="84">
        <f t="shared" si="1"/>
        <v>47</v>
      </c>
      <c r="B53" s="35" t="s">
        <v>295</v>
      </c>
      <c r="C53" s="35" t="s">
        <v>48</v>
      </c>
      <c r="D53" s="35"/>
      <c r="E53" s="75">
        <v>443</v>
      </c>
      <c r="F53" s="74">
        <v>4</v>
      </c>
      <c r="G53" s="85">
        <f t="shared" si="2"/>
        <v>110.75</v>
      </c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20.25">
      <c r="A54" s="84">
        <f t="shared" si="1"/>
        <v>48</v>
      </c>
      <c r="B54" s="35" t="s">
        <v>133</v>
      </c>
      <c r="C54" s="35" t="s">
        <v>47</v>
      </c>
      <c r="D54" s="35"/>
      <c r="E54" s="75">
        <v>1196</v>
      </c>
      <c r="F54" s="74">
        <v>11</v>
      </c>
      <c r="G54" s="91">
        <f t="shared" si="2"/>
        <v>108.72727272727273</v>
      </c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20.25">
      <c r="A55" s="84">
        <f t="shared" si="1"/>
        <v>49</v>
      </c>
      <c r="B55" s="35" t="s">
        <v>567</v>
      </c>
      <c r="C55" s="35" t="s">
        <v>48</v>
      </c>
      <c r="D55" s="35"/>
      <c r="E55" s="75">
        <v>194</v>
      </c>
      <c r="F55" s="74">
        <v>2</v>
      </c>
      <c r="G55" s="85">
        <f t="shared" si="2"/>
        <v>97</v>
      </c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20.25">
      <c r="A56" s="86">
        <f t="shared" si="1"/>
        <v>50</v>
      </c>
      <c r="B56" s="87" t="s">
        <v>595</v>
      </c>
      <c r="C56" s="87" t="s">
        <v>16</v>
      </c>
      <c r="D56" s="87" t="s">
        <v>118</v>
      </c>
      <c r="E56" s="88">
        <v>2471</v>
      </c>
      <c r="F56" s="89">
        <v>26</v>
      </c>
      <c r="G56" s="90">
        <f t="shared" si="2"/>
        <v>95.03846153846153</v>
      </c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20.25">
      <c r="A57" s="84">
        <f t="shared" si="1"/>
        <v>51</v>
      </c>
      <c r="B57" s="35" t="s">
        <v>687</v>
      </c>
      <c r="C57" s="35" t="s">
        <v>47</v>
      </c>
      <c r="D57" s="35"/>
      <c r="E57" s="75">
        <v>281</v>
      </c>
      <c r="F57" s="74">
        <v>3</v>
      </c>
      <c r="G57" s="85">
        <f t="shared" si="2"/>
        <v>93.66666666666667</v>
      </c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20.25">
      <c r="A58" s="84">
        <f t="shared" si="1"/>
        <v>52</v>
      </c>
      <c r="B58" s="72" t="s">
        <v>614</v>
      </c>
      <c r="C58" s="72" t="s">
        <v>35</v>
      </c>
      <c r="D58" s="72"/>
      <c r="E58" s="92">
        <v>227</v>
      </c>
      <c r="F58" s="73">
        <v>3</v>
      </c>
      <c r="G58" s="85">
        <f t="shared" si="2"/>
        <v>75.66666666666667</v>
      </c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20.25">
      <c r="A59" s="84">
        <f t="shared" si="1"/>
        <v>53</v>
      </c>
      <c r="B59" s="35"/>
      <c r="C59" s="35"/>
      <c r="D59" s="35"/>
      <c r="E59" s="75"/>
      <c r="F59" s="74"/>
      <c r="G59" s="85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20.25">
      <c r="A60" s="84">
        <f t="shared" si="1"/>
        <v>54</v>
      </c>
      <c r="B60" s="35"/>
      <c r="C60" s="35"/>
      <c r="D60" s="35"/>
      <c r="E60" s="75"/>
      <c r="F60" s="74"/>
      <c r="G60" s="85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0.25">
      <c r="A61" s="84">
        <f t="shared" si="1"/>
        <v>55</v>
      </c>
      <c r="B61" s="72"/>
      <c r="C61" s="72"/>
      <c r="D61" s="72"/>
      <c r="E61" s="92"/>
      <c r="F61" s="73"/>
      <c r="G61" s="85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20.25">
      <c r="A62" s="84">
        <f t="shared" si="1"/>
        <v>56</v>
      </c>
      <c r="B62" s="72"/>
      <c r="C62" s="72"/>
      <c r="D62" s="72"/>
      <c r="E62" s="92"/>
      <c r="F62" s="73"/>
      <c r="G62" s="85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20.25">
      <c r="A63" s="84">
        <f t="shared" si="1"/>
        <v>57</v>
      </c>
      <c r="B63" s="92"/>
      <c r="C63" s="92"/>
      <c r="D63" s="92"/>
      <c r="E63" s="92"/>
      <c r="F63" s="73"/>
      <c r="G63" s="85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20.25">
      <c r="A64" s="84">
        <f t="shared" si="1"/>
        <v>58</v>
      </c>
      <c r="B64" s="72"/>
      <c r="C64" s="72"/>
      <c r="D64" s="72"/>
      <c r="E64" s="92"/>
      <c r="F64" s="73"/>
      <c r="G64" s="85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20.25">
      <c r="A65" s="84">
        <f t="shared" si="1"/>
        <v>59</v>
      </c>
      <c r="B65" s="72"/>
      <c r="C65" s="72"/>
      <c r="D65" s="72"/>
      <c r="E65" s="92"/>
      <c r="F65" s="73"/>
      <c r="G65" s="85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20.25">
      <c r="A66" s="86">
        <f t="shared" si="1"/>
        <v>60</v>
      </c>
      <c r="B66" s="93"/>
      <c r="C66" s="93"/>
      <c r="D66" s="93"/>
      <c r="E66" s="94"/>
      <c r="F66" s="95"/>
      <c r="G66" s="90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20.25">
      <c r="A67" s="84">
        <f t="shared" si="1"/>
        <v>61</v>
      </c>
      <c r="B67" s="92"/>
      <c r="C67" s="92"/>
      <c r="D67" s="92"/>
      <c r="E67" s="92"/>
      <c r="F67" s="73"/>
      <c r="G67" s="85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20.25">
      <c r="A68" s="84">
        <f t="shared" si="1"/>
        <v>62</v>
      </c>
      <c r="B68" s="72"/>
      <c r="C68" s="72"/>
      <c r="D68" s="72"/>
      <c r="E68" s="92"/>
      <c r="F68" s="73"/>
      <c r="G68" s="85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20.25">
      <c r="A69" s="84">
        <f t="shared" si="1"/>
        <v>63</v>
      </c>
      <c r="B69" s="72"/>
      <c r="C69" s="72"/>
      <c r="D69" s="72"/>
      <c r="E69" s="92"/>
      <c r="F69" s="73"/>
      <c r="G69" s="85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20.25">
      <c r="A70" s="84">
        <f t="shared" si="1"/>
        <v>64</v>
      </c>
      <c r="B70" s="72"/>
      <c r="C70" s="72"/>
      <c r="D70" s="72"/>
      <c r="E70" s="92"/>
      <c r="F70" s="73"/>
      <c r="G70" s="85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20.25">
      <c r="A71" s="84">
        <f t="shared" si="1"/>
        <v>65</v>
      </c>
      <c r="B71" s="72"/>
      <c r="C71" s="72"/>
      <c r="D71" s="72"/>
      <c r="E71" s="92"/>
      <c r="F71" s="73"/>
      <c r="G71" s="85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20.25">
      <c r="A72" s="84">
        <f t="shared" si="1"/>
        <v>66</v>
      </c>
      <c r="B72" s="72"/>
      <c r="C72" s="72"/>
      <c r="D72" s="72"/>
      <c r="E72" s="92"/>
      <c r="F72" s="73"/>
      <c r="G72" s="85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20.25">
      <c r="A73" s="84">
        <f aca="true" t="shared" si="3" ref="A73:A78">A72+1</f>
        <v>67</v>
      </c>
      <c r="B73" s="72"/>
      <c r="C73" s="72"/>
      <c r="D73" s="72"/>
      <c r="E73" s="92"/>
      <c r="F73" s="73"/>
      <c r="G73" s="85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20.25">
      <c r="A74" s="84">
        <f t="shared" si="3"/>
        <v>68</v>
      </c>
      <c r="B74" s="72"/>
      <c r="C74" s="72"/>
      <c r="D74" s="72"/>
      <c r="E74" s="92"/>
      <c r="F74" s="73"/>
      <c r="G74" s="85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20.25">
      <c r="A75" s="84">
        <f t="shared" si="3"/>
        <v>69</v>
      </c>
      <c r="B75" s="72"/>
      <c r="C75" s="72"/>
      <c r="D75" s="72"/>
      <c r="E75" s="92"/>
      <c r="F75" s="73"/>
      <c r="G75" s="85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20.25">
      <c r="A76" s="86">
        <f t="shared" si="3"/>
        <v>70</v>
      </c>
      <c r="B76" s="93"/>
      <c r="C76" s="93"/>
      <c r="D76" s="93"/>
      <c r="E76" s="94"/>
      <c r="F76" s="95"/>
      <c r="G76" s="90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20.25">
      <c r="A77" s="84">
        <f t="shared" si="3"/>
        <v>71</v>
      </c>
      <c r="B77" s="72"/>
      <c r="C77" s="72"/>
      <c r="D77" s="72"/>
      <c r="E77" s="92"/>
      <c r="F77" s="73"/>
      <c r="G77" s="85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20.25">
      <c r="A78" s="84">
        <f t="shared" si="3"/>
        <v>72</v>
      </c>
      <c r="B78" s="72"/>
      <c r="C78" s="72"/>
      <c r="D78" s="72"/>
      <c r="E78" s="92"/>
      <c r="F78" s="73"/>
      <c r="G78" s="85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75">
      <c r="A79" s="76"/>
      <c r="B79" s="76"/>
      <c r="C79" s="76"/>
      <c r="D79" s="76"/>
      <c r="E79" s="76"/>
      <c r="F79" s="76"/>
      <c r="G79" s="76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76"/>
      <c r="B80" s="76"/>
      <c r="C80" s="76"/>
      <c r="D80" s="76"/>
      <c r="E80" s="76"/>
      <c r="F80" s="76"/>
      <c r="G80" s="76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>
      <c r="A81" s="76"/>
      <c r="B81" s="76"/>
      <c r="C81" s="76"/>
      <c r="D81" s="76"/>
      <c r="E81" s="76"/>
      <c r="F81" s="76"/>
      <c r="G81" s="76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76"/>
      <c r="B82" s="76"/>
      <c r="C82" s="76"/>
      <c r="D82" s="76"/>
      <c r="E82" s="76"/>
      <c r="F82" s="76"/>
      <c r="G82" s="76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>
      <c r="A83" s="76"/>
      <c r="B83" s="76"/>
      <c r="C83" s="76"/>
      <c r="D83" s="76"/>
      <c r="E83" s="76"/>
      <c r="F83" s="76"/>
      <c r="G83" s="76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76"/>
      <c r="B84" s="76"/>
      <c r="C84" s="76"/>
      <c r="D84" s="76"/>
      <c r="E84" s="76"/>
      <c r="F84" s="76"/>
      <c r="G84" s="76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>
      <c r="A85" s="76"/>
      <c r="B85" s="76"/>
      <c r="C85" s="76"/>
      <c r="D85" s="76"/>
      <c r="E85" s="76"/>
      <c r="F85" s="76"/>
      <c r="G85" s="76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76"/>
      <c r="B86" s="76"/>
      <c r="C86" s="76"/>
      <c r="D86" s="76"/>
      <c r="E86" s="76"/>
      <c r="F86" s="76"/>
      <c r="G86" s="76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</sheetData>
  <sheetProtection/>
  <mergeCells count="4">
    <mergeCell ref="A1:G1"/>
    <mergeCell ref="A2:G2"/>
    <mergeCell ref="A3:G3"/>
    <mergeCell ref="A4:G4"/>
  </mergeCells>
  <printOptions/>
  <pageMargins left="0.57" right="0.36" top="0.48" bottom="0.32" header="0.55" footer="0.5"/>
  <pageSetup fitToHeight="2" fitToWidth="1" horizontalDpi="300" verticalDpi="3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Q210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7.28125" style="0" customWidth="1"/>
    <col min="2" max="2" width="33.28125" style="0" customWidth="1"/>
    <col min="3" max="3" width="30.7109375" style="0" customWidth="1"/>
    <col min="4" max="4" width="5.00390625" style="0" customWidth="1"/>
    <col min="5" max="5" width="12.28125" style="0" customWidth="1"/>
    <col min="6" max="6" width="7.28125" style="0" customWidth="1"/>
    <col min="7" max="7" width="14.140625" style="0" customWidth="1"/>
    <col min="8" max="8" width="5.00390625" style="0" customWidth="1"/>
  </cols>
  <sheetData>
    <row r="1" spans="1:17" ht="37.5">
      <c r="A1" s="168" t="s">
        <v>83</v>
      </c>
      <c r="B1" s="169"/>
      <c r="C1" s="169"/>
      <c r="D1" s="169"/>
      <c r="E1" s="169"/>
      <c r="F1" s="169"/>
      <c r="G1" s="169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 customHeight="1">
      <c r="A2" s="174"/>
      <c r="B2" s="137"/>
      <c r="C2" s="137"/>
      <c r="D2" s="137"/>
      <c r="E2" s="137"/>
      <c r="F2" s="137"/>
      <c r="G2" s="137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6.25">
      <c r="A3" s="170"/>
      <c r="B3" s="171"/>
      <c r="C3" s="171"/>
      <c r="D3" s="171"/>
      <c r="E3" s="171"/>
      <c r="F3" s="171"/>
      <c r="G3" s="171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8.5" customHeight="1">
      <c r="A4" s="172" t="s">
        <v>15</v>
      </c>
      <c r="B4" s="173"/>
      <c r="C4" s="173"/>
      <c r="D4" s="173"/>
      <c r="E4" s="173"/>
      <c r="F4" s="173"/>
      <c r="G4" s="17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8">
      <c r="A5" s="77" t="s">
        <v>11</v>
      </c>
      <c r="B5" s="77" t="s">
        <v>12</v>
      </c>
      <c r="C5" s="77" t="s">
        <v>13</v>
      </c>
      <c r="D5" s="77"/>
      <c r="E5" s="78" t="s">
        <v>1</v>
      </c>
      <c r="F5" s="79" t="s">
        <v>14</v>
      </c>
      <c r="G5" s="79" t="s">
        <v>2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80"/>
      <c r="B6" s="80"/>
      <c r="C6" s="80"/>
      <c r="D6" s="80"/>
      <c r="E6" s="81"/>
      <c r="F6" s="82"/>
      <c r="G6" s="8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1" customHeight="1">
      <c r="A7" s="96">
        <v>1</v>
      </c>
      <c r="B7" s="35" t="s">
        <v>152</v>
      </c>
      <c r="C7" s="35" t="s">
        <v>34</v>
      </c>
      <c r="D7" s="35" t="s">
        <v>0</v>
      </c>
      <c r="E7" s="75">
        <v>576</v>
      </c>
      <c r="F7" s="74">
        <v>3</v>
      </c>
      <c r="G7" s="85">
        <f>E7/F7</f>
        <v>192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1" customHeight="1">
      <c r="A8" s="96">
        <f>A7+1</f>
        <v>2</v>
      </c>
      <c r="B8" s="35" t="s">
        <v>387</v>
      </c>
      <c r="C8" s="35" t="s">
        <v>66</v>
      </c>
      <c r="D8" s="35"/>
      <c r="E8" s="75">
        <v>1596</v>
      </c>
      <c r="F8" s="74">
        <v>9</v>
      </c>
      <c r="G8" s="85">
        <f>E8/F8</f>
        <v>177.33333333333334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1" customHeight="1">
      <c r="A9" s="98">
        <f aca="true" t="shared" si="0" ref="A9:A72">A8+1</f>
        <v>3</v>
      </c>
      <c r="B9" s="115" t="s">
        <v>52</v>
      </c>
      <c r="C9" s="115" t="s">
        <v>63</v>
      </c>
      <c r="D9" s="115" t="s">
        <v>118</v>
      </c>
      <c r="E9" s="116">
        <v>8098</v>
      </c>
      <c r="F9" s="117">
        <v>46</v>
      </c>
      <c r="G9" s="118">
        <f>E9/F9</f>
        <v>176.04347826086956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21" customHeight="1">
      <c r="A10" s="97">
        <f t="shared" si="0"/>
        <v>4</v>
      </c>
      <c r="B10" s="35" t="s">
        <v>270</v>
      </c>
      <c r="C10" s="35" t="s">
        <v>65</v>
      </c>
      <c r="D10" s="35" t="s">
        <v>0</v>
      </c>
      <c r="E10" s="75">
        <v>995</v>
      </c>
      <c r="F10" s="74">
        <v>6</v>
      </c>
      <c r="G10" s="85">
        <f>E10/F10</f>
        <v>165.83333333333334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1" customHeight="1">
      <c r="A11" s="97">
        <f t="shared" si="0"/>
        <v>5</v>
      </c>
      <c r="B11" s="35" t="s">
        <v>178</v>
      </c>
      <c r="C11" s="35" t="s">
        <v>63</v>
      </c>
      <c r="D11" s="35"/>
      <c r="E11" s="75">
        <v>8409</v>
      </c>
      <c r="F11" s="74">
        <v>53</v>
      </c>
      <c r="G11" s="91">
        <f>E11/F11</f>
        <v>158.66037735849056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1" customHeight="1">
      <c r="A12" s="97">
        <f t="shared" si="0"/>
        <v>6</v>
      </c>
      <c r="B12" s="35" t="s">
        <v>190</v>
      </c>
      <c r="C12" s="35" t="s">
        <v>34</v>
      </c>
      <c r="D12" s="35" t="s">
        <v>0</v>
      </c>
      <c r="E12" s="75">
        <v>461</v>
      </c>
      <c r="F12" s="74">
        <v>3</v>
      </c>
      <c r="G12" s="85">
        <f>E12/F12</f>
        <v>153.66666666666666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1" customHeight="1">
      <c r="A13" s="97">
        <f t="shared" si="0"/>
        <v>7</v>
      </c>
      <c r="B13" s="35" t="s">
        <v>188</v>
      </c>
      <c r="C13" s="35" t="s">
        <v>38</v>
      </c>
      <c r="D13" s="35"/>
      <c r="E13" s="75">
        <v>440</v>
      </c>
      <c r="F13" s="74">
        <v>3</v>
      </c>
      <c r="G13" s="85">
        <f>E13/F13</f>
        <v>146.66666666666666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1" customHeight="1">
      <c r="A14" s="97">
        <f t="shared" si="0"/>
        <v>8</v>
      </c>
      <c r="B14" s="72" t="s">
        <v>282</v>
      </c>
      <c r="C14" s="72" t="s">
        <v>64</v>
      </c>
      <c r="D14" s="72"/>
      <c r="E14" s="92">
        <v>2929</v>
      </c>
      <c r="F14" s="73">
        <v>20</v>
      </c>
      <c r="G14" s="85">
        <f>E14/F14</f>
        <v>146.45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1" customHeight="1">
      <c r="A15" s="97">
        <f t="shared" si="0"/>
        <v>9</v>
      </c>
      <c r="B15" s="35" t="s">
        <v>84</v>
      </c>
      <c r="C15" s="35" t="s">
        <v>79</v>
      </c>
      <c r="D15" s="35"/>
      <c r="E15" s="75">
        <v>4362</v>
      </c>
      <c r="F15" s="74">
        <v>30</v>
      </c>
      <c r="G15" s="85">
        <f>E15/F15</f>
        <v>145.4</v>
      </c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1" customHeight="1">
      <c r="A16" s="86">
        <f t="shared" si="0"/>
        <v>10</v>
      </c>
      <c r="B16" s="93" t="s">
        <v>308</v>
      </c>
      <c r="C16" s="93" t="s">
        <v>38</v>
      </c>
      <c r="D16" s="93"/>
      <c r="E16" s="94">
        <v>2574</v>
      </c>
      <c r="F16" s="95">
        <v>18</v>
      </c>
      <c r="G16" s="90">
        <f>E16/F16</f>
        <v>143</v>
      </c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1" customHeight="1">
      <c r="A17" s="97">
        <f t="shared" si="0"/>
        <v>11</v>
      </c>
      <c r="B17" s="35" t="s">
        <v>53</v>
      </c>
      <c r="C17" s="35" t="s">
        <v>25</v>
      </c>
      <c r="D17" s="35"/>
      <c r="E17" s="75">
        <v>6827</v>
      </c>
      <c r="F17" s="74">
        <v>48</v>
      </c>
      <c r="G17" s="85">
        <f>E17/F17</f>
        <v>142.22916666666666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1" customHeight="1">
      <c r="A18" s="97">
        <f t="shared" si="0"/>
        <v>12</v>
      </c>
      <c r="B18" s="35" t="s">
        <v>457</v>
      </c>
      <c r="C18" s="35" t="s">
        <v>25</v>
      </c>
      <c r="D18" s="35" t="s">
        <v>118</v>
      </c>
      <c r="E18" s="75">
        <v>852</v>
      </c>
      <c r="F18" s="74">
        <v>6</v>
      </c>
      <c r="G18" s="85">
        <f>E18/F18</f>
        <v>142</v>
      </c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1" customHeight="1">
      <c r="A19" s="97">
        <f t="shared" si="0"/>
        <v>13</v>
      </c>
      <c r="B19" s="92" t="s">
        <v>259</v>
      </c>
      <c r="C19" s="92" t="s">
        <v>30</v>
      </c>
      <c r="D19" s="92" t="s">
        <v>118</v>
      </c>
      <c r="E19" s="92">
        <v>3826</v>
      </c>
      <c r="F19" s="73">
        <v>27</v>
      </c>
      <c r="G19" s="85">
        <f>E19/F19</f>
        <v>141.7037037037037</v>
      </c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1" customHeight="1">
      <c r="A20" s="97">
        <f t="shared" si="0"/>
        <v>14</v>
      </c>
      <c r="B20" s="35" t="s">
        <v>443</v>
      </c>
      <c r="C20" s="35" t="s">
        <v>67</v>
      </c>
      <c r="D20" s="35"/>
      <c r="E20" s="75">
        <v>280</v>
      </c>
      <c r="F20" s="74">
        <v>2</v>
      </c>
      <c r="G20" s="85">
        <f>E20/F20</f>
        <v>140</v>
      </c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1" customHeight="1">
      <c r="A21" s="97">
        <f t="shared" si="0"/>
        <v>15</v>
      </c>
      <c r="B21" s="72" t="s">
        <v>139</v>
      </c>
      <c r="C21" s="72" t="s">
        <v>65</v>
      </c>
      <c r="D21" s="72"/>
      <c r="E21" s="92">
        <v>420</v>
      </c>
      <c r="F21" s="73">
        <v>3</v>
      </c>
      <c r="G21" s="85">
        <f>E21/F21</f>
        <v>140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1" customHeight="1">
      <c r="A22" s="97">
        <f t="shared" si="0"/>
        <v>16</v>
      </c>
      <c r="B22" s="72" t="s">
        <v>340</v>
      </c>
      <c r="C22" s="72" t="s">
        <v>25</v>
      </c>
      <c r="D22" s="72"/>
      <c r="E22" s="92">
        <v>5434</v>
      </c>
      <c r="F22" s="73">
        <v>39</v>
      </c>
      <c r="G22" s="85">
        <f>E22/F22</f>
        <v>139.33333333333334</v>
      </c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1" customHeight="1">
      <c r="A23" s="97">
        <f t="shared" si="0"/>
        <v>17</v>
      </c>
      <c r="B23" s="35" t="s">
        <v>82</v>
      </c>
      <c r="C23" s="35" t="s">
        <v>79</v>
      </c>
      <c r="D23" s="35"/>
      <c r="E23" s="75">
        <v>6248</v>
      </c>
      <c r="F23" s="74">
        <v>45</v>
      </c>
      <c r="G23" s="85">
        <f>E23/F23</f>
        <v>138.84444444444443</v>
      </c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1" customHeight="1">
      <c r="A24" s="97">
        <f t="shared" si="0"/>
        <v>18</v>
      </c>
      <c r="B24" s="72" t="s">
        <v>265</v>
      </c>
      <c r="C24" s="72" t="s">
        <v>34</v>
      </c>
      <c r="D24" s="72"/>
      <c r="E24" s="92">
        <v>832</v>
      </c>
      <c r="F24" s="73">
        <v>6</v>
      </c>
      <c r="G24" s="85">
        <f>E24/F24</f>
        <v>138.66666666666666</v>
      </c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1" customHeight="1">
      <c r="A25" s="97">
        <f t="shared" si="0"/>
        <v>19</v>
      </c>
      <c r="B25" s="35" t="s">
        <v>103</v>
      </c>
      <c r="C25" s="35" t="s">
        <v>64</v>
      </c>
      <c r="D25" s="35"/>
      <c r="E25" s="75">
        <v>5481</v>
      </c>
      <c r="F25" s="74">
        <v>40</v>
      </c>
      <c r="G25" s="85">
        <f>E25/F25</f>
        <v>137.025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21" customHeight="1">
      <c r="A26" s="86">
        <f t="shared" si="0"/>
        <v>20</v>
      </c>
      <c r="B26" s="87" t="s">
        <v>87</v>
      </c>
      <c r="C26" s="87" t="s">
        <v>25</v>
      </c>
      <c r="D26" s="87"/>
      <c r="E26" s="88">
        <v>2870</v>
      </c>
      <c r="F26" s="89">
        <v>21</v>
      </c>
      <c r="G26" s="113">
        <f>E26/F26</f>
        <v>136.66666666666666</v>
      </c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1" customHeight="1">
      <c r="A27" s="97">
        <f t="shared" si="0"/>
        <v>21</v>
      </c>
      <c r="B27" s="72" t="s">
        <v>179</v>
      </c>
      <c r="C27" s="72" t="s">
        <v>79</v>
      </c>
      <c r="D27" s="72"/>
      <c r="E27" s="92">
        <v>4627</v>
      </c>
      <c r="F27" s="73">
        <v>34</v>
      </c>
      <c r="G27" s="85">
        <f>E27/F27</f>
        <v>136.08823529411765</v>
      </c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1" customHeight="1">
      <c r="A28" s="97">
        <f t="shared" si="0"/>
        <v>22</v>
      </c>
      <c r="B28" s="35" t="s">
        <v>106</v>
      </c>
      <c r="C28" s="35" t="s">
        <v>34</v>
      </c>
      <c r="D28" s="35"/>
      <c r="E28" s="75">
        <v>7321</v>
      </c>
      <c r="F28" s="74">
        <v>54</v>
      </c>
      <c r="G28" s="85">
        <f>E28/F28</f>
        <v>135.57407407407408</v>
      </c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1" customHeight="1">
      <c r="A29" s="97">
        <f t="shared" si="0"/>
        <v>23</v>
      </c>
      <c r="B29" s="35" t="s">
        <v>109</v>
      </c>
      <c r="C29" s="35" t="s">
        <v>30</v>
      </c>
      <c r="D29" s="35"/>
      <c r="E29" s="75">
        <v>3593</v>
      </c>
      <c r="F29" s="74">
        <v>27</v>
      </c>
      <c r="G29" s="85">
        <f>E29/F29</f>
        <v>133.07407407407408</v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1" customHeight="1">
      <c r="A30" s="97">
        <f t="shared" si="0"/>
        <v>24</v>
      </c>
      <c r="B30" s="35" t="s">
        <v>165</v>
      </c>
      <c r="C30" s="35" t="s">
        <v>67</v>
      </c>
      <c r="D30" s="35"/>
      <c r="E30" s="75">
        <v>5719</v>
      </c>
      <c r="F30" s="74">
        <v>43</v>
      </c>
      <c r="G30" s="85">
        <f>E30/F30</f>
        <v>133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1" customHeight="1">
      <c r="A31" s="97">
        <f t="shared" si="0"/>
        <v>25</v>
      </c>
      <c r="B31" s="35" t="s">
        <v>370</v>
      </c>
      <c r="C31" s="35" t="s">
        <v>49</v>
      </c>
      <c r="D31" s="35" t="s">
        <v>0</v>
      </c>
      <c r="E31" s="75">
        <v>2247</v>
      </c>
      <c r="F31" s="74">
        <v>17</v>
      </c>
      <c r="G31" s="85">
        <f>E31/F31</f>
        <v>132.1764705882353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1" customHeight="1">
      <c r="A32" s="97">
        <f t="shared" si="0"/>
        <v>26</v>
      </c>
      <c r="B32" s="35" t="s">
        <v>104</v>
      </c>
      <c r="C32" s="35" t="s">
        <v>64</v>
      </c>
      <c r="D32" s="35"/>
      <c r="E32" s="75">
        <v>6211</v>
      </c>
      <c r="F32" s="74">
        <v>47</v>
      </c>
      <c r="G32" s="85">
        <f>E32/F32</f>
        <v>132.14893617021278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1" customHeight="1">
      <c r="A33" s="97">
        <f t="shared" si="0"/>
        <v>27</v>
      </c>
      <c r="B33" s="35" t="s">
        <v>430</v>
      </c>
      <c r="C33" s="35" t="s">
        <v>67</v>
      </c>
      <c r="D33" s="35" t="s">
        <v>0</v>
      </c>
      <c r="E33" s="75">
        <v>3820</v>
      </c>
      <c r="F33" s="74">
        <v>29</v>
      </c>
      <c r="G33" s="85">
        <f>E33/F33</f>
        <v>131.72413793103448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1" customHeight="1">
      <c r="A34" s="97">
        <f t="shared" si="0"/>
        <v>28</v>
      </c>
      <c r="B34" s="35" t="s">
        <v>407</v>
      </c>
      <c r="C34" s="35" t="s">
        <v>34</v>
      </c>
      <c r="D34" s="35"/>
      <c r="E34" s="75">
        <v>790</v>
      </c>
      <c r="F34" s="74">
        <v>6</v>
      </c>
      <c r="G34" s="85">
        <f>E34/F34</f>
        <v>131.66666666666666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1" customHeight="1">
      <c r="A35" s="97">
        <f t="shared" si="0"/>
        <v>29</v>
      </c>
      <c r="B35" s="35" t="s">
        <v>95</v>
      </c>
      <c r="C35" s="35" t="s">
        <v>66</v>
      </c>
      <c r="D35" s="35" t="s">
        <v>118</v>
      </c>
      <c r="E35" s="75">
        <v>1957</v>
      </c>
      <c r="F35" s="74">
        <v>15</v>
      </c>
      <c r="G35" s="91">
        <f>E35/F35</f>
        <v>130.46666666666667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1" customHeight="1">
      <c r="A36" s="86">
        <f t="shared" si="0"/>
        <v>30</v>
      </c>
      <c r="B36" s="87" t="s">
        <v>167</v>
      </c>
      <c r="C36" s="87" t="s">
        <v>64</v>
      </c>
      <c r="D36" s="87"/>
      <c r="E36" s="88">
        <v>386</v>
      </c>
      <c r="F36" s="89">
        <v>3</v>
      </c>
      <c r="G36" s="90">
        <f>E36/F36</f>
        <v>128.66666666666666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0.25">
      <c r="A37" s="84">
        <f t="shared" si="0"/>
        <v>31</v>
      </c>
      <c r="B37" s="35" t="s">
        <v>176</v>
      </c>
      <c r="C37" s="35" t="s">
        <v>38</v>
      </c>
      <c r="D37" s="35"/>
      <c r="E37" s="75">
        <v>5100</v>
      </c>
      <c r="F37" s="74">
        <v>40</v>
      </c>
      <c r="G37" s="85">
        <f>E37/F37</f>
        <v>127.5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0.25">
      <c r="A38" s="84">
        <f t="shared" si="0"/>
        <v>32</v>
      </c>
      <c r="B38" s="35" t="s">
        <v>105</v>
      </c>
      <c r="C38" s="35" t="s">
        <v>64</v>
      </c>
      <c r="D38" s="35"/>
      <c r="E38" s="75">
        <v>5582</v>
      </c>
      <c r="F38" s="74">
        <v>44</v>
      </c>
      <c r="G38" s="85">
        <f>E38/F38</f>
        <v>126.86363636363636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0.25">
      <c r="A39" s="84">
        <f t="shared" si="0"/>
        <v>33</v>
      </c>
      <c r="B39" s="35" t="s">
        <v>380</v>
      </c>
      <c r="C39" s="35" t="s">
        <v>65</v>
      </c>
      <c r="D39" s="35" t="s">
        <v>0</v>
      </c>
      <c r="E39" s="75">
        <v>3400</v>
      </c>
      <c r="F39" s="74">
        <v>27</v>
      </c>
      <c r="G39" s="85">
        <f>E39/F39</f>
        <v>125.92592592592592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0.25">
      <c r="A40" s="84">
        <f t="shared" si="0"/>
        <v>34</v>
      </c>
      <c r="B40" s="35" t="s">
        <v>166</v>
      </c>
      <c r="C40" s="35" t="s">
        <v>67</v>
      </c>
      <c r="D40" s="35"/>
      <c r="E40" s="75">
        <v>3259</v>
      </c>
      <c r="F40" s="74">
        <v>26</v>
      </c>
      <c r="G40" s="85">
        <f>E40/F40</f>
        <v>125.34615384615384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20.25">
      <c r="A41" s="84">
        <f t="shared" si="0"/>
        <v>35</v>
      </c>
      <c r="B41" s="72" t="s">
        <v>283</v>
      </c>
      <c r="C41" s="72" t="s">
        <v>67</v>
      </c>
      <c r="D41" s="72" t="s">
        <v>118</v>
      </c>
      <c r="E41" s="92">
        <v>2994</v>
      </c>
      <c r="F41" s="73">
        <v>24</v>
      </c>
      <c r="G41" s="85">
        <f>E41/F41</f>
        <v>124.75</v>
      </c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0.25">
      <c r="A42" s="84">
        <f t="shared" si="0"/>
        <v>36</v>
      </c>
      <c r="B42" s="35" t="s">
        <v>164</v>
      </c>
      <c r="C42" s="35" t="s">
        <v>67</v>
      </c>
      <c r="D42" s="35"/>
      <c r="E42" s="75">
        <v>6230</v>
      </c>
      <c r="F42" s="74">
        <v>50</v>
      </c>
      <c r="G42" s="85">
        <f>E42/F42</f>
        <v>124.6</v>
      </c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0.25">
      <c r="A43" s="84">
        <f t="shared" si="0"/>
        <v>37</v>
      </c>
      <c r="B43" s="72" t="s">
        <v>229</v>
      </c>
      <c r="C43" s="72" t="s">
        <v>25</v>
      </c>
      <c r="D43" s="72" t="s">
        <v>118</v>
      </c>
      <c r="E43" s="92">
        <v>4477</v>
      </c>
      <c r="F43" s="73">
        <v>36</v>
      </c>
      <c r="G43" s="85">
        <f>E43/F43</f>
        <v>124.36111111111111</v>
      </c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20.25">
      <c r="A44" s="84">
        <f t="shared" si="0"/>
        <v>38</v>
      </c>
      <c r="B44" s="35" t="s">
        <v>92</v>
      </c>
      <c r="C44" s="35" t="s">
        <v>65</v>
      </c>
      <c r="D44" s="35"/>
      <c r="E44" s="75">
        <v>7703</v>
      </c>
      <c r="F44" s="74">
        <v>62</v>
      </c>
      <c r="G44" s="85">
        <f>E44/F44</f>
        <v>124.24193548387096</v>
      </c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0.25">
      <c r="A45" s="84">
        <f t="shared" si="0"/>
        <v>39</v>
      </c>
      <c r="B45" s="35" t="s">
        <v>717</v>
      </c>
      <c r="C45" s="35" t="s">
        <v>65</v>
      </c>
      <c r="D45" s="35" t="s">
        <v>0</v>
      </c>
      <c r="E45" s="75">
        <v>371</v>
      </c>
      <c r="F45" s="74">
        <v>3</v>
      </c>
      <c r="G45" s="85">
        <f>E45/F45</f>
        <v>123.66666666666667</v>
      </c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20.25">
      <c r="A46" s="86">
        <f t="shared" si="0"/>
        <v>40</v>
      </c>
      <c r="B46" s="87" t="s">
        <v>102</v>
      </c>
      <c r="C46" s="87" t="s">
        <v>64</v>
      </c>
      <c r="D46" s="87"/>
      <c r="E46" s="88">
        <v>4447</v>
      </c>
      <c r="F46" s="89">
        <v>36</v>
      </c>
      <c r="G46" s="90">
        <f>E46/F46</f>
        <v>123.52777777777777</v>
      </c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20.25">
      <c r="A47" s="84">
        <f t="shared" si="0"/>
        <v>41</v>
      </c>
      <c r="B47" s="35" t="s">
        <v>115</v>
      </c>
      <c r="C47" s="35" t="s">
        <v>38</v>
      </c>
      <c r="D47" s="35"/>
      <c r="E47" s="75">
        <v>741</v>
      </c>
      <c r="F47" s="74">
        <v>6</v>
      </c>
      <c r="G47" s="85">
        <f>E47/F47</f>
        <v>123.5</v>
      </c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20.25">
      <c r="A48" s="84">
        <f t="shared" si="0"/>
        <v>42</v>
      </c>
      <c r="B48" s="35" t="s">
        <v>94</v>
      </c>
      <c r="C48" s="35" t="s">
        <v>65</v>
      </c>
      <c r="D48" s="35"/>
      <c r="E48" s="75">
        <v>4672</v>
      </c>
      <c r="F48" s="74">
        <v>38</v>
      </c>
      <c r="G48" s="85">
        <f>E48/F48</f>
        <v>122.94736842105263</v>
      </c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20.25">
      <c r="A49" s="84">
        <f t="shared" si="0"/>
        <v>43</v>
      </c>
      <c r="B49" s="35" t="s">
        <v>85</v>
      </c>
      <c r="C49" s="35" t="s">
        <v>79</v>
      </c>
      <c r="D49" s="35"/>
      <c r="E49" s="75">
        <v>5033</v>
      </c>
      <c r="F49" s="74">
        <v>41</v>
      </c>
      <c r="G49" s="85">
        <f>E49/F49</f>
        <v>122.7560975609756</v>
      </c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20.25">
      <c r="A50" s="84">
        <f t="shared" si="0"/>
        <v>44</v>
      </c>
      <c r="B50" s="72" t="s">
        <v>260</v>
      </c>
      <c r="C50" s="72" t="s">
        <v>66</v>
      </c>
      <c r="D50" s="72"/>
      <c r="E50" s="92">
        <v>367</v>
      </c>
      <c r="F50" s="73">
        <v>3</v>
      </c>
      <c r="G50" s="85">
        <f>E50/F50</f>
        <v>122.33333333333333</v>
      </c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20.25">
      <c r="A51" s="84">
        <f t="shared" si="0"/>
        <v>45</v>
      </c>
      <c r="B51" s="35" t="s">
        <v>557</v>
      </c>
      <c r="C51" s="35" t="s">
        <v>49</v>
      </c>
      <c r="D51" s="35" t="s">
        <v>0</v>
      </c>
      <c r="E51" s="75">
        <v>367</v>
      </c>
      <c r="F51" s="74">
        <v>3</v>
      </c>
      <c r="G51" s="85">
        <f>E51/F51</f>
        <v>122.33333333333333</v>
      </c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20.25">
      <c r="A52" s="84">
        <f t="shared" si="0"/>
        <v>46</v>
      </c>
      <c r="B52" s="35" t="s">
        <v>725</v>
      </c>
      <c r="C52" s="35" t="s">
        <v>25</v>
      </c>
      <c r="D52" s="35" t="s">
        <v>118</v>
      </c>
      <c r="E52" s="75">
        <v>367</v>
      </c>
      <c r="F52" s="74">
        <v>3</v>
      </c>
      <c r="G52" s="85">
        <f>E52/F52</f>
        <v>122.33333333333333</v>
      </c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20.25">
      <c r="A53" s="84">
        <f t="shared" si="0"/>
        <v>47</v>
      </c>
      <c r="B53" s="35" t="s">
        <v>408</v>
      </c>
      <c r="C53" s="35" t="s">
        <v>63</v>
      </c>
      <c r="D53" s="35" t="s">
        <v>118</v>
      </c>
      <c r="E53" s="75">
        <v>358</v>
      </c>
      <c r="F53" s="74">
        <v>3</v>
      </c>
      <c r="G53" s="85">
        <f>E53/F53</f>
        <v>119.33333333333333</v>
      </c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20.25">
      <c r="A54" s="84">
        <f t="shared" si="0"/>
        <v>48</v>
      </c>
      <c r="B54" s="72" t="s">
        <v>169</v>
      </c>
      <c r="C54" s="72" t="s">
        <v>49</v>
      </c>
      <c r="D54" s="72" t="s">
        <v>118</v>
      </c>
      <c r="E54" s="92">
        <v>3815</v>
      </c>
      <c r="F54" s="73">
        <v>32</v>
      </c>
      <c r="G54" s="85">
        <f>E54/F54</f>
        <v>119.21875</v>
      </c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20.25">
      <c r="A55" s="84">
        <f t="shared" si="0"/>
        <v>49</v>
      </c>
      <c r="B55" s="35" t="s">
        <v>114</v>
      </c>
      <c r="C55" s="35" t="s">
        <v>38</v>
      </c>
      <c r="D55" s="35"/>
      <c r="E55" s="75">
        <v>2968</v>
      </c>
      <c r="F55" s="74">
        <v>25</v>
      </c>
      <c r="G55" s="85">
        <f>E55/F55</f>
        <v>118.72</v>
      </c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20.25">
      <c r="A56" s="86">
        <f t="shared" si="0"/>
        <v>50</v>
      </c>
      <c r="B56" s="87" t="s">
        <v>517</v>
      </c>
      <c r="C56" s="87" t="s">
        <v>38</v>
      </c>
      <c r="D56" s="87" t="s">
        <v>118</v>
      </c>
      <c r="E56" s="88">
        <v>829</v>
      </c>
      <c r="F56" s="89">
        <v>7</v>
      </c>
      <c r="G56" s="90">
        <f>E56/F56</f>
        <v>118.42857142857143</v>
      </c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20.25">
      <c r="A57" s="84">
        <f t="shared" si="0"/>
        <v>51</v>
      </c>
      <c r="B57" s="35" t="s">
        <v>99</v>
      </c>
      <c r="C57" s="35" t="s">
        <v>39</v>
      </c>
      <c r="D57" s="35" t="s">
        <v>118</v>
      </c>
      <c r="E57" s="75">
        <v>3066</v>
      </c>
      <c r="F57" s="74">
        <v>26</v>
      </c>
      <c r="G57" s="85">
        <f>E57/F57</f>
        <v>117.92307692307692</v>
      </c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20.25">
      <c r="A58" s="84">
        <f t="shared" si="0"/>
        <v>52</v>
      </c>
      <c r="B58" s="35" t="s">
        <v>422</v>
      </c>
      <c r="C58" s="35" t="s">
        <v>25</v>
      </c>
      <c r="D58" s="35"/>
      <c r="E58" s="75">
        <v>1060</v>
      </c>
      <c r="F58" s="74">
        <v>9</v>
      </c>
      <c r="G58" s="85">
        <f>E58/F58</f>
        <v>117.77777777777777</v>
      </c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20.25">
      <c r="A59" s="84">
        <f t="shared" si="0"/>
        <v>53</v>
      </c>
      <c r="B59" s="35" t="s">
        <v>86</v>
      </c>
      <c r="C59" s="35" t="s">
        <v>79</v>
      </c>
      <c r="D59" s="35"/>
      <c r="E59" s="75">
        <v>4472</v>
      </c>
      <c r="F59" s="74">
        <v>38</v>
      </c>
      <c r="G59" s="85">
        <f>E59/F59</f>
        <v>117.6842105263158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20.25">
      <c r="A60" s="84">
        <f t="shared" si="0"/>
        <v>54</v>
      </c>
      <c r="B60" s="35" t="s">
        <v>111</v>
      </c>
      <c r="C60" s="35" t="s">
        <v>30</v>
      </c>
      <c r="D60" s="35" t="s">
        <v>118</v>
      </c>
      <c r="E60" s="75">
        <v>5938</v>
      </c>
      <c r="F60" s="74">
        <v>51</v>
      </c>
      <c r="G60" s="85">
        <f>E60/F60</f>
        <v>116.43137254901961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0.25">
      <c r="A61" s="84">
        <f t="shared" si="0"/>
        <v>55</v>
      </c>
      <c r="B61" s="72" t="s">
        <v>309</v>
      </c>
      <c r="C61" s="72" t="s">
        <v>38</v>
      </c>
      <c r="D61" s="72" t="s">
        <v>118</v>
      </c>
      <c r="E61" s="92">
        <v>698</v>
      </c>
      <c r="F61" s="73">
        <v>6</v>
      </c>
      <c r="G61" s="85">
        <f>E61/F61</f>
        <v>116.33333333333333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20.25">
      <c r="A62" s="84">
        <f t="shared" si="0"/>
        <v>56</v>
      </c>
      <c r="B62" s="75" t="s">
        <v>116</v>
      </c>
      <c r="C62" s="75" t="s">
        <v>49</v>
      </c>
      <c r="D62" s="75" t="s">
        <v>118</v>
      </c>
      <c r="E62" s="75">
        <v>1496</v>
      </c>
      <c r="F62" s="74">
        <v>13</v>
      </c>
      <c r="G62" s="85">
        <f>E62/F62</f>
        <v>115.07692307692308</v>
      </c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20.25">
      <c r="A63" s="84">
        <f t="shared" si="0"/>
        <v>57</v>
      </c>
      <c r="B63" s="72" t="s">
        <v>456</v>
      </c>
      <c r="C63" s="72" t="s">
        <v>49</v>
      </c>
      <c r="D63" s="72" t="s">
        <v>118</v>
      </c>
      <c r="E63" s="92">
        <v>2755</v>
      </c>
      <c r="F63" s="73">
        <v>24</v>
      </c>
      <c r="G63" s="85">
        <f>E63/F63</f>
        <v>114.79166666666667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20.25">
      <c r="A64" s="84">
        <f t="shared" si="0"/>
        <v>58</v>
      </c>
      <c r="B64" s="35" t="s">
        <v>107</v>
      </c>
      <c r="C64" s="35" t="s">
        <v>34</v>
      </c>
      <c r="D64" s="35" t="s">
        <v>118</v>
      </c>
      <c r="E64" s="75">
        <v>5810</v>
      </c>
      <c r="F64" s="74">
        <v>51</v>
      </c>
      <c r="G64" s="85">
        <f>E64/F64</f>
        <v>113.92156862745098</v>
      </c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20.25">
      <c r="A65" s="84">
        <f t="shared" si="0"/>
        <v>59</v>
      </c>
      <c r="B65" s="35" t="s">
        <v>171</v>
      </c>
      <c r="C65" s="35" t="s">
        <v>39</v>
      </c>
      <c r="D65" s="35" t="s">
        <v>118</v>
      </c>
      <c r="E65" s="75">
        <v>3289</v>
      </c>
      <c r="F65" s="74">
        <v>29</v>
      </c>
      <c r="G65" s="85">
        <f>E65/F65</f>
        <v>113.41379310344827</v>
      </c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20.25">
      <c r="A66" s="86">
        <f t="shared" si="0"/>
        <v>60</v>
      </c>
      <c r="B66" s="87" t="s">
        <v>110</v>
      </c>
      <c r="C66" s="87" t="s">
        <v>30</v>
      </c>
      <c r="D66" s="87" t="s">
        <v>118</v>
      </c>
      <c r="E66" s="88">
        <v>2346</v>
      </c>
      <c r="F66" s="89">
        <v>21</v>
      </c>
      <c r="G66" s="90">
        <f>E66/F66</f>
        <v>111.71428571428571</v>
      </c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20.25">
      <c r="A67" s="84">
        <f t="shared" si="0"/>
        <v>61</v>
      </c>
      <c r="B67" s="35" t="s">
        <v>388</v>
      </c>
      <c r="C67" s="35" t="s">
        <v>66</v>
      </c>
      <c r="D67" s="35"/>
      <c r="E67" s="75">
        <v>1322</v>
      </c>
      <c r="F67" s="74">
        <v>12</v>
      </c>
      <c r="G67" s="85">
        <f>E67/F67</f>
        <v>110.16666666666667</v>
      </c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20.25">
      <c r="A68" s="84">
        <f t="shared" si="0"/>
        <v>62</v>
      </c>
      <c r="B68" s="35" t="s">
        <v>96</v>
      </c>
      <c r="C68" s="35" t="s">
        <v>66</v>
      </c>
      <c r="D68" s="35"/>
      <c r="E68" s="75">
        <v>875</v>
      </c>
      <c r="F68" s="74">
        <v>8</v>
      </c>
      <c r="G68" s="85">
        <f>E68/F68</f>
        <v>109.375</v>
      </c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20.25">
      <c r="A69" s="84">
        <f t="shared" si="0"/>
        <v>63</v>
      </c>
      <c r="B69" s="35" t="s">
        <v>488</v>
      </c>
      <c r="C69" s="35" t="s">
        <v>67</v>
      </c>
      <c r="D69" s="35" t="s">
        <v>0</v>
      </c>
      <c r="E69" s="75">
        <v>327</v>
      </c>
      <c r="F69" s="74">
        <v>3</v>
      </c>
      <c r="G69" s="85">
        <f>E69/F69</f>
        <v>109</v>
      </c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20.25">
      <c r="A70" s="84">
        <f t="shared" si="0"/>
        <v>64</v>
      </c>
      <c r="B70" s="35" t="s">
        <v>175</v>
      </c>
      <c r="C70" s="35" t="s">
        <v>38</v>
      </c>
      <c r="D70" s="35" t="s">
        <v>118</v>
      </c>
      <c r="E70" s="75">
        <v>2932</v>
      </c>
      <c r="F70" s="74">
        <v>27</v>
      </c>
      <c r="G70" s="85">
        <f>E70/F70</f>
        <v>108.5925925925926</v>
      </c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20.25">
      <c r="A71" s="84">
        <f t="shared" si="0"/>
        <v>65</v>
      </c>
      <c r="B71" s="72" t="s">
        <v>310</v>
      </c>
      <c r="C71" s="72" t="s">
        <v>38</v>
      </c>
      <c r="D71" s="72"/>
      <c r="E71" s="92">
        <v>651</v>
      </c>
      <c r="F71" s="73">
        <v>6</v>
      </c>
      <c r="G71" s="85">
        <f>E71/F71</f>
        <v>108.5</v>
      </c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20.25">
      <c r="A72" s="84">
        <f t="shared" si="0"/>
        <v>66</v>
      </c>
      <c r="B72" s="35" t="s">
        <v>93</v>
      </c>
      <c r="C72" s="35" t="s">
        <v>65</v>
      </c>
      <c r="D72" s="35"/>
      <c r="E72" s="75">
        <v>4446</v>
      </c>
      <c r="F72" s="74">
        <v>41</v>
      </c>
      <c r="G72" s="85">
        <f>E72/F72</f>
        <v>108.4390243902439</v>
      </c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20.25">
      <c r="A73" s="84">
        <f aca="true" t="shared" si="1" ref="A73:A106">A72+1</f>
        <v>67</v>
      </c>
      <c r="B73" s="35" t="s">
        <v>108</v>
      </c>
      <c r="C73" s="35" t="s">
        <v>34</v>
      </c>
      <c r="D73" s="35"/>
      <c r="E73" s="75">
        <v>5192</v>
      </c>
      <c r="F73" s="74">
        <v>48</v>
      </c>
      <c r="G73" s="85">
        <f>E73/F73</f>
        <v>108.16666666666667</v>
      </c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20.25">
      <c r="A74" s="84">
        <f t="shared" si="1"/>
        <v>68</v>
      </c>
      <c r="B74" s="35" t="s">
        <v>465</v>
      </c>
      <c r="C74" s="35" t="s">
        <v>63</v>
      </c>
      <c r="D74" s="35" t="s">
        <v>118</v>
      </c>
      <c r="E74" s="75">
        <v>648</v>
      </c>
      <c r="F74" s="74">
        <v>6</v>
      </c>
      <c r="G74" s="85">
        <f>E74/F74</f>
        <v>108</v>
      </c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20.25">
      <c r="A75" s="84">
        <f t="shared" si="1"/>
        <v>69</v>
      </c>
      <c r="B75" s="35" t="s">
        <v>168</v>
      </c>
      <c r="C75" s="35" t="s">
        <v>30</v>
      </c>
      <c r="D75" s="35" t="s">
        <v>118</v>
      </c>
      <c r="E75" s="75">
        <v>6393</v>
      </c>
      <c r="F75" s="74">
        <v>60</v>
      </c>
      <c r="G75" s="85">
        <f>E75/F75</f>
        <v>106.55</v>
      </c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20.25">
      <c r="A76" s="86">
        <f t="shared" si="1"/>
        <v>70</v>
      </c>
      <c r="B76" s="93" t="s">
        <v>174</v>
      </c>
      <c r="C76" s="93" t="s">
        <v>66</v>
      </c>
      <c r="D76" s="93"/>
      <c r="E76" s="94">
        <v>318</v>
      </c>
      <c r="F76" s="95">
        <v>3</v>
      </c>
      <c r="G76" s="90">
        <f>E76/F76</f>
        <v>106</v>
      </c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20.25">
      <c r="A77" s="84">
        <f t="shared" si="1"/>
        <v>71</v>
      </c>
      <c r="B77" s="35" t="s">
        <v>101</v>
      </c>
      <c r="C77" s="35" t="s">
        <v>39</v>
      </c>
      <c r="D77" s="35" t="s">
        <v>118</v>
      </c>
      <c r="E77" s="75">
        <v>3019</v>
      </c>
      <c r="F77" s="74">
        <v>29</v>
      </c>
      <c r="G77" s="85">
        <f>E77/F77</f>
        <v>104.10344827586206</v>
      </c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20.25">
      <c r="A78" s="84">
        <f t="shared" si="1"/>
        <v>72</v>
      </c>
      <c r="B78" s="75" t="s">
        <v>88</v>
      </c>
      <c r="C78" s="75" t="s">
        <v>25</v>
      </c>
      <c r="D78" s="75"/>
      <c r="E78" s="75">
        <v>1866</v>
      </c>
      <c r="F78" s="74">
        <v>18</v>
      </c>
      <c r="G78" s="85">
        <f>E78/F78</f>
        <v>103.66666666666667</v>
      </c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20.25">
      <c r="A79" s="84">
        <f t="shared" si="1"/>
        <v>73</v>
      </c>
      <c r="B79" s="35" t="s">
        <v>489</v>
      </c>
      <c r="C79" s="35" t="s">
        <v>66</v>
      </c>
      <c r="D79" s="35" t="s">
        <v>0</v>
      </c>
      <c r="E79" s="75">
        <v>619</v>
      </c>
      <c r="F79" s="74">
        <v>6</v>
      </c>
      <c r="G79" s="85">
        <f>E79/F79</f>
        <v>103.16666666666667</v>
      </c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20.25">
      <c r="A80" s="84">
        <f t="shared" si="1"/>
        <v>74</v>
      </c>
      <c r="B80" s="35" t="s">
        <v>113</v>
      </c>
      <c r="C80" s="35" t="s">
        <v>38</v>
      </c>
      <c r="D80" s="35" t="s">
        <v>118</v>
      </c>
      <c r="E80" s="75">
        <v>4296</v>
      </c>
      <c r="F80" s="74">
        <v>42</v>
      </c>
      <c r="G80" s="85">
        <f>E80/F80</f>
        <v>102.28571428571429</v>
      </c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20.25">
      <c r="A81" s="84">
        <f t="shared" si="1"/>
        <v>75</v>
      </c>
      <c r="B81" s="72" t="s">
        <v>262</v>
      </c>
      <c r="C81" s="72" t="s">
        <v>66</v>
      </c>
      <c r="D81" s="72"/>
      <c r="E81" s="92">
        <v>1841</v>
      </c>
      <c r="F81" s="73">
        <v>18</v>
      </c>
      <c r="G81" s="85">
        <f>E81/F81</f>
        <v>102.27777777777777</v>
      </c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20.25">
      <c r="A82" s="84">
        <f t="shared" si="1"/>
        <v>76</v>
      </c>
      <c r="B82" s="35" t="s">
        <v>170</v>
      </c>
      <c r="C82" s="35" t="s">
        <v>49</v>
      </c>
      <c r="D82" s="35" t="s">
        <v>118</v>
      </c>
      <c r="E82" s="75">
        <v>2129</v>
      </c>
      <c r="F82" s="74">
        <v>21</v>
      </c>
      <c r="G82" s="85">
        <f>E82/F82</f>
        <v>101.38095238095238</v>
      </c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20.25">
      <c r="A83" s="84">
        <f t="shared" si="1"/>
        <v>77</v>
      </c>
      <c r="B83" s="35" t="s">
        <v>89</v>
      </c>
      <c r="C83" s="35" t="s">
        <v>63</v>
      </c>
      <c r="D83" s="35" t="s">
        <v>118</v>
      </c>
      <c r="E83" s="75">
        <v>3930</v>
      </c>
      <c r="F83" s="74">
        <v>39</v>
      </c>
      <c r="G83" s="85">
        <f>E83/F83</f>
        <v>100.76923076923077</v>
      </c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20.25">
      <c r="A84" s="84">
        <f t="shared" si="1"/>
        <v>78</v>
      </c>
      <c r="B84" s="75" t="s">
        <v>98</v>
      </c>
      <c r="C84" s="75" t="s">
        <v>39</v>
      </c>
      <c r="D84" s="75" t="s">
        <v>118</v>
      </c>
      <c r="E84" s="75">
        <v>3187</v>
      </c>
      <c r="F84" s="74">
        <v>32</v>
      </c>
      <c r="G84" s="85">
        <f>E84/F84</f>
        <v>99.59375</v>
      </c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20.25">
      <c r="A85" s="84">
        <f t="shared" si="1"/>
        <v>79</v>
      </c>
      <c r="B85" s="35" t="s">
        <v>117</v>
      </c>
      <c r="C85" s="35" t="s">
        <v>49</v>
      </c>
      <c r="D85" s="35" t="s">
        <v>118</v>
      </c>
      <c r="E85" s="75">
        <v>2086</v>
      </c>
      <c r="F85" s="74">
        <v>21</v>
      </c>
      <c r="G85" s="85">
        <f>E85/F85</f>
        <v>99.33333333333333</v>
      </c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20.25">
      <c r="A86" s="84">
        <f t="shared" si="1"/>
        <v>80</v>
      </c>
      <c r="B86" s="35" t="s">
        <v>421</v>
      </c>
      <c r="C86" s="35" t="s">
        <v>66</v>
      </c>
      <c r="D86" s="35"/>
      <c r="E86" s="75">
        <v>590</v>
      </c>
      <c r="F86" s="74">
        <v>6</v>
      </c>
      <c r="G86" s="85">
        <f>E86/F86</f>
        <v>98.33333333333333</v>
      </c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20.25">
      <c r="A87" s="84">
        <f t="shared" si="1"/>
        <v>81</v>
      </c>
      <c r="B87" s="92" t="s">
        <v>263</v>
      </c>
      <c r="C87" s="92" t="s">
        <v>39</v>
      </c>
      <c r="D87" s="92" t="s">
        <v>118</v>
      </c>
      <c r="E87" s="92">
        <v>2344</v>
      </c>
      <c r="F87" s="73">
        <v>24</v>
      </c>
      <c r="G87" s="85">
        <f>E87/F87</f>
        <v>97.66666666666667</v>
      </c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20.25">
      <c r="A88" s="84">
        <f t="shared" si="1"/>
        <v>82</v>
      </c>
      <c r="B88" s="35" t="s">
        <v>359</v>
      </c>
      <c r="C88" s="35" t="s">
        <v>49</v>
      </c>
      <c r="D88" s="35" t="s">
        <v>118</v>
      </c>
      <c r="E88" s="75">
        <v>290</v>
      </c>
      <c r="F88" s="74">
        <v>3</v>
      </c>
      <c r="G88" s="85">
        <f>E88/F88</f>
        <v>96.66666666666667</v>
      </c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20.25">
      <c r="A89" s="84">
        <f t="shared" si="1"/>
        <v>83</v>
      </c>
      <c r="B89" s="35" t="s">
        <v>490</v>
      </c>
      <c r="C89" s="35" t="s">
        <v>30</v>
      </c>
      <c r="D89" s="35" t="s">
        <v>0</v>
      </c>
      <c r="E89" s="75">
        <v>288</v>
      </c>
      <c r="F89" s="74">
        <v>3</v>
      </c>
      <c r="G89" s="85">
        <f>E89/F89</f>
        <v>96</v>
      </c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20.25">
      <c r="A90" s="84">
        <f t="shared" si="1"/>
        <v>84</v>
      </c>
      <c r="B90" s="72" t="s">
        <v>479</v>
      </c>
      <c r="C90" s="72" t="s">
        <v>49</v>
      </c>
      <c r="D90" s="72" t="s">
        <v>118</v>
      </c>
      <c r="E90" s="92">
        <v>1335</v>
      </c>
      <c r="F90" s="73">
        <v>14</v>
      </c>
      <c r="G90" s="85">
        <f>E90/F90</f>
        <v>95.35714285714286</v>
      </c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20.25">
      <c r="A91" s="84">
        <f t="shared" si="1"/>
        <v>85</v>
      </c>
      <c r="B91" s="35" t="s">
        <v>97</v>
      </c>
      <c r="C91" s="35" t="s">
        <v>66</v>
      </c>
      <c r="D91" s="35"/>
      <c r="E91" s="75">
        <v>376</v>
      </c>
      <c r="F91" s="74">
        <v>4</v>
      </c>
      <c r="G91" s="85">
        <f>E91/F91</f>
        <v>94</v>
      </c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20.25">
      <c r="A92" s="84">
        <f t="shared" si="1"/>
        <v>86</v>
      </c>
      <c r="B92" s="35" t="s">
        <v>708</v>
      </c>
      <c r="C92" s="35" t="s">
        <v>65</v>
      </c>
      <c r="D92" s="35" t="s">
        <v>0</v>
      </c>
      <c r="E92" s="75">
        <v>276</v>
      </c>
      <c r="F92" s="74">
        <v>3</v>
      </c>
      <c r="G92" s="85">
        <f>E92/F92</f>
        <v>92</v>
      </c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20.25">
      <c r="A93" s="84">
        <f t="shared" si="1"/>
        <v>87</v>
      </c>
      <c r="B93" s="35" t="s">
        <v>112</v>
      </c>
      <c r="C93" s="35" t="s">
        <v>38</v>
      </c>
      <c r="D93" s="35"/>
      <c r="E93" s="75">
        <v>734</v>
      </c>
      <c r="F93" s="74">
        <v>8</v>
      </c>
      <c r="G93" s="85">
        <f>E93/F93</f>
        <v>91.75</v>
      </c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20.25">
      <c r="A94" s="84">
        <f t="shared" si="1"/>
        <v>88</v>
      </c>
      <c r="B94" s="35" t="s">
        <v>177</v>
      </c>
      <c r="C94" s="35" t="s">
        <v>63</v>
      </c>
      <c r="D94" s="35" t="s">
        <v>118</v>
      </c>
      <c r="E94" s="75">
        <v>3023</v>
      </c>
      <c r="F94" s="74">
        <v>33</v>
      </c>
      <c r="G94" s="85">
        <f>E94/F94</f>
        <v>91.60606060606061</v>
      </c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20.25">
      <c r="A95" s="84">
        <f t="shared" si="1"/>
        <v>89</v>
      </c>
      <c r="B95" s="35" t="s">
        <v>360</v>
      </c>
      <c r="C95" s="35" t="s">
        <v>38</v>
      </c>
      <c r="D95" s="35" t="s">
        <v>0</v>
      </c>
      <c r="E95" s="75">
        <v>359</v>
      </c>
      <c r="F95" s="74">
        <v>4</v>
      </c>
      <c r="G95" s="85">
        <f>E95/F95</f>
        <v>89.75</v>
      </c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20.25">
      <c r="A96" s="84">
        <f t="shared" si="1"/>
        <v>90</v>
      </c>
      <c r="B96" s="35" t="s">
        <v>303</v>
      </c>
      <c r="C96" s="35" t="s">
        <v>49</v>
      </c>
      <c r="D96" s="35" t="s">
        <v>118</v>
      </c>
      <c r="E96" s="75">
        <v>2049</v>
      </c>
      <c r="F96" s="74">
        <v>23</v>
      </c>
      <c r="G96" s="85">
        <f>E96/F96</f>
        <v>89.08695652173913</v>
      </c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20.25">
      <c r="A97" s="84">
        <f t="shared" si="1"/>
        <v>91</v>
      </c>
      <c r="B97" s="72" t="s">
        <v>264</v>
      </c>
      <c r="C97" s="72" t="s">
        <v>39</v>
      </c>
      <c r="D97" s="72" t="s">
        <v>118</v>
      </c>
      <c r="E97" s="92">
        <v>2384</v>
      </c>
      <c r="F97" s="73">
        <v>27</v>
      </c>
      <c r="G97" s="85">
        <f>E97/F97</f>
        <v>88.29629629629629</v>
      </c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20.25">
      <c r="A98" s="84">
        <f t="shared" si="1"/>
        <v>92</v>
      </c>
      <c r="B98" s="35" t="s">
        <v>100</v>
      </c>
      <c r="C98" s="35" t="s">
        <v>39</v>
      </c>
      <c r="D98" s="35" t="s">
        <v>118</v>
      </c>
      <c r="E98" s="75">
        <v>2910</v>
      </c>
      <c r="F98" s="74">
        <v>34</v>
      </c>
      <c r="G98" s="85">
        <f>E98/F98</f>
        <v>85.58823529411765</v>
      </c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20.25">
      <c r="A99" s="84">
        <f t="shared" si="1"/>
        <v>93</v>
      </c>
      <c r="B99" s="72" t="s">
        <v>333</v>
      </c>
      <c r="C99" s="72" t="s">
        <v>66</v>
      </c>
      <c r="D99" s="72"/>
      <c r="E99" s="92">
        <v>253</v>
      </c>
      <c r="F99" s="73">
        <v>3</v>
      </c>
      <c r="G99" s="85">
        <f>E99/F99</f>
        <v>84.33333333333333</v>
      </c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20.25">
      <c r="A100" s="84">
        <f t="shared" si="1"/>
        <v>94</v>
      </c>
      <c r="B100" s="35" t="s">
        <v>173</v>
      </c>
      <c r="C100" s="35" t="s">
        <v>66</v>
      </c>
      <c r="D100" s="35" t="s">
        <v>118</v>
      </c>
      <c r="E100" s="75">
        <v>498</v>
      </c>
      <c r="F100" s="74">
        <v>6</v>
      </c>
      <c r="G100" s="85">
        <f>E100/F100</f>
        <v>83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20.25">
      <c r="A101" s="84">
        <f t="shared" si="1"/>
        <v>95</v>
      </c>
      <c r="B101" s="72" t="s">
        <v>261</v>
      </c>
      <c r="C101" s="72" t="s">
        <v>66</v>
      </c>
      <c r="D101" s="72"/>
      <c r="E101" s="92">
        <v>248</v>
      </c>
      <c r="F101" s="73">
        <v>3</v>
      </c>
      <c r="G101" s="85">
        <f>E101/F101</f>
        <v>82.66666666666667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20.25">
      <c r="A102" s="84">
        <f t="shared" si="1"/>
        <v>96</v>
      </c>
      <c r="B102" s="35" t="s">
        <v>172</v>
      </c>
      <c r="C102" s="35" t="s">
        <v>66</v>
      </c>
      <c r="D102" s="35"/>
      <c r="E102" s="75">
        <v>238</v>
      </c>
      <c r="F102" s="74">
        <v>3</v>
      </c>
      <c r="G102" s="85">
        <f>E102/F102</f>
        <v>79.33333333333333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20.25">
      <c r="A103" s="84">
        <f t="shared" si="1"/>
        <v>97</v>
      </c>
      <c r="B103" s="35" t="s">
        <v>613</v>
      </c>
      <c r="C103" s="35" t="s">
        <v>63</v>
      </c>
      <c r="D103" s="35" t="s">
        <v>118</v>
      </c>
      <c r="E103" s="75">
        <v>231</v>
      </c>
      <c r="F103" s="74">
        <v>3</v>
      </c>
      <c r="G103" s="85">
        <f>E103/F103</f>
        <v>77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20.25">
      <c r="A104" s="84">
        <f t="shared" si="1"/>
        <v>98</v>
      </c>
      <c r="B104" s="35" t="s">
        <v>90</v>
      </c>
      <c r="C104" s="35" t="s">
        <v>63</v>
      </c>
      <c r="D104" s="35" t="s">
        <v>118</v>
      </c>
      <c r="E104" s="75">
        <v>144</v>
      </c>
      <c r="F104" s="74">
        <v>2</v>
      </c>
      <c r="G104" s="85">
        <f>E104/F104</f>
        <v>72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20.25">
      <c r="A105" s="84">
        <f t="shared" si="1"/>
        <v>99</v>
      </c>
      <c r="B105" s="35" t="s">
        <v>91</v>
      </c>
      <c r="C105" s="35" t="s">
        <v>63</v>
      </c>
      <c r="D105" s="35" t="s">
        <v>118</v>
      </c>
      <c r="E105" s="75">
        <v>139</v>
      </c>
      <c r="F105" s="74">
        <v>2</v>
      </c>
      <c r="G105" s="85">
        <f>E105/F105</f>
        <v>69.5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20.25">
      <c r="A106" s="84">
        <f t="shared" si="1"/>
        <v>100</v>
      </c>
      <c r="B106" s="35" t="s">
        <v>429</v>
      </c>
      <c r="C106" s="35" t="s">
        <v>49</v>
      </c>
      <c r="D106" s="35" t="s">
        <v>118</v>
      </c>
      <c r="E106" s="75">
        <v>182</v>
      </c>
      <c r="F106" s="74">
        <v>3</v>
      </c>
      <c r="G106" s="85">
        <f>E106/F106</f>
        <v>60.666666666666664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</sheetData>
  <sheetProtection/>
  <mergeCells count="4">
    <mergeCell ref="A1:G1"/>
    <mergeCell ref="A2:G2"/>
    <mergeCell ref="A3:G3"/>
    <mergeCell ref="A4:G4"/>
  </mergeCells>
  <printOptions/>
  <pageMargins left="0.57" right="0.36" top="0.48" bottom="0.32" header="0.55" footer="0.5"/>
  <pageSetup fitToHeight="2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</cp:lastModifiedBy>
  <cp:lastPrinted>2013-03-15T11:12:02Z</cp:lastPrinted>
  <dcterms:created xsi:type="dcterms:W3CDTF">1996-09-04T14:57:23Z</dcterms:created>
  <dcterms:modified xsi:type="dcterms:W3CDTF">2014-04-10T20:38:27Z</dcterms:modified>
  <cp:category/>
  <cp:version/>
  <cp:contentType/>
  <cp:contentStatus/>
</cp:coreProperties>
</file>